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0" windowWidth="7950" windowHeight="9345" tabRatio="439" activeTab="0"/>
  </bookViews>
  <sheets>
    <sheet name="km 2012" sheetId="1" r:id="rId1"/>
    <sheet name="body 2012" sheetId="2" r:id="rId2"/>
    <sheet name="krysy 2012" sheetId="3" r:id="rId3"/>
    <sheet name="trénink" sheetId="4" r:id="rId4"/>
    <sheet name="zima 2012-3" sheetId="5" r:id="rId5"/>
    <sheet name="tělocvična vyúčtování 2011-12" sheetId="6" r:id="rId6"/>
  </sheets>
  <definedNames/>
  <calcPr fullCalcOnLoad="1"/>
</workbook>
</file>

<file path=xl/comments4.xml><?xml version="1.0" encoding="utf-8"?>
<comments xmlns="http://schemas.openxmlformats.org/spreadsheetml/2006/main">
  <authors>
    <author>Expert</author>
  </authors>
  <commentList>
    <comment ref="AK2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- oprava zalištování štítu
- příprava PVC slalomových tyček
- oprava elektriky na vleku</t>
        </r>
      </text>
    </comment>
    <comment ref="AE2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- příprava PVC slalomových tyček
- úklid šatny, loděnice</t>
        </r>
      </text>
    </comment>
    <comment ref="AB2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- příprava PVC slalomových tyček
- oprava a příprava lodí na zimu</t>
        </r>
      </text>
    </comment>
    <comment ref="Y2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- teorie, kilometráž, výpočety půtoku v řece, zjištění sjízdnosti
- teoretická příprava akce Klabava - Davoš
- přilepení výlepu do modrého singla - Kody</t>
        </r>
      </text>
    </comment>
    <comment ref="V2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- teoretická příprava akce Berounka - Poděs
- teoretická příprava akce Úterský potok - Želva
- teorie jízdy v proudu - Klasik</t>
        </r>
      </text>
    </comment>
    <comment ref="R8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placeno 45Kč</t>
        </r>
      </text>
    </comment>
    <comment ref="R14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placeno 45Kč</t>
        </r>
      </text>
    </comment>
    <comment ref="R18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placeno 45Kč</t>
        </r>
      </text>
    </comment>
    <comment ref="M2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- teoretická příprava akce Hron - Kody
- opravy lodí a pádel - Klasik
</t>
        </r>
      </text>
    </comment>
    <comment ref="I7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permice
placeno 135Kč</t>
        </r>
      </text>
    </comment>
    <comment ref="I4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permice</t>
        </r>
      </text>
    </comment>
    <comment ref="I5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permice</t>
        </r>
      </text>
    </comment>
    <comment ref="I6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permice</t>
        </r>
      </text>
    </comment>
    <comment ref="I8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permice</t>
        </r>
      </text>
    </comment>
    <comment ref="I14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permice</t>
        </r>
      </text>
    </comment>
    <comment ref="I15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permice</t>
        </r>
      </text>
    </comment>
    <comment ref="I18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permice</t>
        </r>
      </text>
    </comment>
    <comment ref="R4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permice</t>
        </r>
      </text>
    </comment>
    <comment ref="R5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permice</t>
        </r>
      </text>
    </comment>
    <comment ref="R6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permice</t>
        </r>
      </text>
    </comment>
    <comment ref="R7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permice</t>
        </r>
      </text>
    </comment>
    <comment ref="R11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permice</t>
        </r>
      </text>
    </comment>
    <comment ref="R20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permice</t>
        </r>
      </text>
    </comment>
    <comment ref="I26" authorId="0">
      <text>
        <r>
          <rPr>
            <b/>
            <sz val="8"/>
            <rFont val="Tahoma"/>
            <family val="0"/>
          </rPr>
          <t>Expert:</t>
        </r>
        <r>
          <rPr>
            <sz val="8"/>
            <rFont val="Tahoma"/>
            <family val="0"/>
          </rPr>
          <t xml:space="preserve">
permice</t>
        </r>
      </text>
    </comment>
  </commentList>
</comments>
</file>

<file path=xl/sharedStrings.xml><?xml version="1.0" encoding="utf-8"?>
<sst xmlns="http://schemas.openxmlformats.org/spreadsheetml/2006/main" count="1285" uniqueCount="275">
  <si>
    <t>Přezdívka:</t>
  </si>
  <si>
    <t>Kašpy</t>
  </si>
  <si>
    <t>Sopťa</t>
  </si>
  <si>
    <t>Poděs</t>
  </si>
  <si>
    <t>Raple</t>
  </si>
  <si>
    <t>Kody</t>
  </si>
  <si>
    <t>Rybka</t>
  </si>
  <si>
    <t>Rarášek</t>
  </si>
  <si>
    <t>Čert</t>
  </si>
  <si>
    <t>Medvěd</t>
  </si>
  <si>
    <t>Žabák</t>
  </si>
  <si>
    <t>Pískle</t>
  </si>
  <si>
    <t>Vlčice</t>
  </si>
  <si>
    <t>Davoš</t>
  </si>
  <si>
    <t>Vendy</t>
  </si>
  <si>
    <t>Celkem</t>
  </si>
  <si>
    <t>km</t>
  </si>
  <si>
    <t>krysy</t>
  </si>
  <si>
    <t>pes Káča</t>
  </si>
  <si>
    <t>Švéd</t>
  </si>
  <si>
    <t>Kotva</t>
  </si>
  <si>
    <t>Těpík</t>
  </si>
  <si>
    <t>datum/body</t>
  </si>
  <si>
    <t>body</t>
  </si>
  <si>
    <t>Pořadí</t>
  </si>
  <si>
    <t>č.</t>
  </si>
  <si>
    <t>Body: za každý ujetý kilometr na vodě jsou přiznány body podle následujícího drsného klíče:</t>
  </si>
  <si>
    <t>Mourek</t>
  </si>
  <si>
    <t>Karol</t>
  </si>
  <si>
    <t>Mour</t>
  </si>
  <si>
    <t>Klasik</t>
  </si>
  <si>
    <t>Lída M.</t>
  </si>
  <si>
    <t>ZWA-C</t>
  </si>
  <si>
    <t>bodů</t>
  </si>
  <si>
    <t>WW I</t>
  </si>
  <si>
    <t>WW I+</t>
  </si>
  <si>
    <t>WW II</t>
  </si>
  <si>
    <t>WW II+</t>
  </si>
  <si>
    <t>WW III</t>
  </si>
  <si>
    <t>WW III+</t>
  </si>
  <si>
    <t>WW IV</t>
  </si>
  <si>
    <t>WW IV+</t>
  </si>
  <si>
    <t>WW V</t>
  </si>
  <si>
    <t>WW V+</t>
  </si>
  <si>
    <t>WW VI</t>
  </si>
  <si>
    <t>WW VI+</t>
  </si>
  <si>
    <t>Rampun</t>
  </si>
  <si>
    <t>Želva</t>
  </si>
  <si>
    <t>Ježek</t>
  </si>
  <si>
    <t>Veverka</t>
  </si>
  <si>
    <t>Radim</t>
  </si>
  <si>
    <t>Bibi</t>
  </si>
  <si>
    <t>Petr P.</t>
  </si>
  <si>
    <t>Fanda H.</t>
  </si>
  <si>
    <t>Dan F.</t>
  </si>
  <si>
    <t>Kníže</t>
  </si>
  <si>
    <t>Buggy</t>
  </si>
  <si>
    <t>dny</t>
  </si>
  <si>
    <t>Trénink</t>
  </si>
  <si>
    <t>Bodlina</t>
  </si>
  <si>
    <t>Martinda</t>
  </si>
  <si>
    <t>Rocild</t>
  </si>
  <si>
    <t>Viky</t>
  </si>
  <si>
    <t>Terča</t>
  </si>
  <si>
    <t>Bohuš</t>
  </si>
  <si>
    <t>Jolana</t>
  </si>
  <si>
    <t>Miloš</t>
  </si>
  <si>
    <t>Veronika</t>
  </si>
  <si>
    <t>Vašek</t>
  </si>
  <si>
    <t>Lucinka</t>
  </si>
  <si>
    <t>Kájina</t>
  </si>
  <si>
    <t>Míra</t>
  </si>
  <si>
    <t>Tibor</t>
  </si>
  <si>
    <t>Myška</t>
  </si>
  <si>
    <t>Houba</t>
  </si>
  <si>
    <t>Borovice</t>
  </si>
  <si>
    <t>Kuliočko</t>
  </si>
  <si>
    <t>Piškot</t>
  </si>
  <si>
    <t>Jirka</t>
  </si>
  <si>
    <t>Pavla</t>
  </si>
  <si>
    <t>Pajda</t>
  </si>
  <si>
    <t>Klubovna</t>
  </si>
  <si>
    <t>Martani</t>
  </si>
  <si>
    <t>11.1</t>
  </si>
  <si>
    <t>Dežo</t>
  </si>
  <si>
    <t>pravidla ČPV</t>
  </si>
  <si>
    <t>Rosňa</t>
  </si>
  <si>
    <t>Martík</t>
  </si>
  <si>
    <t>Michal</t>
  </si>
  <si>
    <t>Martin</t>
  </si>
  <si>
    <t>Jana</t>
  </si>
  <si>
    <t>Bety</t>
  </si>
  <si>
    <t>Mirka</t>
  </si>
  <si>
    <t>Adámek</t>
  </si>
  <si>
    <t>Lída</t>
  </si>
  <si>
    <t>Hanka</t>
  </si>
  <si>
    <t>Fanda</t>
  </si>
  <si>
    <t>Rarach</t>
  </si>
  <si>
    <t>Ali</t>
  </si>
  <si>
    <t>Plukovnice</t>
  </si>
  <si>
    <t>Plukovník</t>
  </si>
  <si>
    <t>Ujeté km a Krysy na řekách 2012</t>
  </si>
  <si>
    <t>Tělocvična</t>
  </si>
  <si>
    <t>16.1</t>
  </si>
  <si>
    <t>posilování, hry</t>
  </si>
  <si>
    <t>23.1</t>
  </si>
  <si>
    <t>30.1</t>
  </si>
  <si>
    <t>posil.,skoky,hry</t>
  </si>
  <si>
    <t>6.2</t>
  </si>
  <si>
    <t>12.2</t>
  </si>
  <si>
    <t>eskymáci</t>
  </si>
  <si>
    <t>Stavárna</t>
  </si>
  <si>
    <t>8.1</t>
  </si>
  <si>
    <t>5.3</t>
  </si>
  <si>
    <t>12.3</t>
  </si>
  <si>
    <t>Tachov</t>
  </si>
  <si>
    <t>21.3</t>
  </si>
  <si>
    <t>18.3</t>
  </si>
  <si>
    <t>Úhlava</t>
  </si>
  <si>
    <t>u klubovny</t>
  </si>
  <si>
    <t>Otava</t>
  </si>
  <si>
    <t>40</t>
  </si>
  <si>
    <t>25.3</t>
  </si>
  <si>
    <t>Čeňkova pila - Rejštejn</t>
  </si>
  <si>
    <t>Telocvična</t>
  </si>
  <si>
    <t>hry, posilování</t>
  </si>
  <si>
    <t>kondička, hry, posilování</t>
  </si>
  <si>
    <t>12.12</t>
  </si>
  <si>
    <t>28.11</t>
  </si>
  <si>
    <t>21.11</t>
  </si>
  <si>
    <t>účast celkem</t>
  </si>
  <si>
    <t>cena / den</t>
  </si>
  <si>
    <t>tělocvična / počet dní</t>
  </si>
  <si>
    <t>cena / tělocvičny</t>
  </si>
  <si>
    <t>účast / den</t>
  </si>
  <si>
    <t>Cena za TV</t>
  </si>
  <si>
    <t>tělocvična 2011</t>
  </si>
  <si>
    <t>tělocvična 2012</t>
  </si>
  <si>
    <t>tělocvična celkem</t>
  </si>
  <si>
    <t>Medvědi</t>
  </si>
  <si>
    <t>Mouři</t>
  </si>
  <si>
    <t>Wimřata</t>
  </si>
  <si>
    <t>Plukovníci</t>
  </si>
  <si>
    <t>Klasici</t>
  </si>
  <si>
    <t>Ježci</t>
  </si>
  <si>
    <t>Žabáci</t>
  </si>
  <si>
    <t>Babušky</t>
  </si>
  <si>
    <t>Zaplaceno:</t>
  </si>
  <si>
    <t>28.3</t>
  </si>
  <si>
    <t>4.4</t>
  </si>
  <si>
    <t>loděnice - Hradiště</t>
  </si>
  <si>
    <t>11.4</t>
  </si>
  <si>
    <t>14.4</t>
  </si>
  <si>
    <t>10</t>
  </si>
  <si>
    <t>k mlýnu a ke skále</t>
  </si>
  <si>
    <t>25.4</t>
  </si>
  <si>
    <t>28.4</t>
  </si>
  <si>
    <t>ČPV Otava</t>
  </si>
  <si>
    <t>60</t>
  </si>
  <si>
    <t>29.4</t>
  </si>
  <si>
    <t>2.5</t>
  </si>
  <si>
    <t>Vltava</t>
  </si>
  <si>
    <t>5.5</t>
  </si>
  <si>
    <t>6.5</t>
  </si>
  <si>
    <t>7.5</t>
  </si>
  <si>
    <t>8.5</t>
  </si>
  <si>
    <t>Viking - Nové Spolí</t>
  </si>
  <si>
    <t>U Tří Veverek - Viking</t>
  </si>
  <si>
    <t>Viking - Č.Krumlov most u čističky</t>
  </si>
  <si>
    <t>Zl.Koruna - Boršov</t>
  </si>
  <si>
    <t>Čeňkova pila - Radešov</t>
  </si>
  <si>
    <t>Č.Krumlov Lira</t>
  </si>
  <si>
    <t>9.5</t>
  </si>
  <si>
    <t>15.5</t>
  </si>
  <si>
    <t>Salza, A</t>
  </si>
  <si>
    <t>19.5</t>
  </si>
  <si>
    <t>Wildalpen - parkoviště u raft centra u Palfau</t>
  </si>
  <si>
    <t>od vodopádu ke schodům u kempu v Kniewas</t>
  </si>
  <si>
    <t>20.5</t>
  </si>
  <si>
    <t>Steyr, A</t>
  </si>
  <si>
    <t>Rosník</t>
  </si>
  <si>
    <t>23.5</t>
  </si>
  <si>
    <t>ČPV Sázava</t>
  </si>
  <si>
    <t>28.5</t>
  </si>
  <si>
    <t>Týnec nad Sázavou - Pikovice</t>
  </si>
  <si>
    <t>15</t>
  </si>
  <si>
    <t>30.5</t>
  </si>
  <si>
    <t>k jezu a mlýnu</t>
  </si>
  <si>
    <t>z loděnice k jezu</t>
  </si>
  <si>
    <t>Paolo</t>
  </si>
  <si>
    <t>Stará Borovice</t>
  </si>
  <si>
    <t>Blanice</t>
  </si>
  <si>
    <t>ČPV Blanice</t>
  </si>
  <si>
    <t>VD Husinec - Strunkovice nad Blanicí</t>
  </si>
  <si>
    <t>16.6</t>
  </si>
  <si>
    <t>Strunkovice - Bavorov U Skuhrů</t>
  </si>
  <si>
    <t>Tomáš B.</t>
  </si>
  <si>
    <t>20.6</t>
  </si>
  <si>
    <t>6.6</t>
  </si>
  <si>
    <t>ČPV Svratka</t>
  </si>
  <si>
    <t>24.6</t>
  </si>
  <si>
    <t>20</t>
  </si>
  <si>
    <t>27.6</t>
  </si>
  <si>
    <t>k mlýnu 2x</t>
  </si>
  <si>
    <t>Ohře</t>
  </si>
  <si>
    <t>5.7</t>
  </si>
  <si>
    <t>4.7</t>
  </si>
  <si>
    <t>5</t>
  </si>
  <si>
    <t>Áďa</t>
  </si>
  <si>
    <t>Vojta</t>
  </si>
  <si>
    <t>Betys</t>
  </si>
  <si>
    <t>Lužnice</t>
  </si>
  <si>
    <t>20.7</t>
  </si>
  <si>
    <t>5.9</t>
  </si>
  <si>
    <t>ČPV Úhlava</t>
  </si>
  <si>
    <t>8.9</t>
  </si>
  <si>
    <t>VD Nýrsko - Úborsko</t>
  </si>
  <si>
    <t>12.9</t>
  </si>
  <si>
    <t>ČPV Teplá</t>
  </si>
  <si>
    <t>15.9</t>
  </si>
  <si>
    <t>Tomík B.</t>
  </si>
  <si>
    <t>Březová - ČSAD Karlovy Vary</t>
  </si>
  <si>
    <t>kanál Troja</t>
  </si>
  <si>
    <t>1.9</t>
  </si>
  <si>
    <t>2.9</t>
  </si>
  <si>
    <t>loděnice - k Hradišti</t>
  </si>
  <si>
    <t>19.9</t>
  </si>
  <si>
    <t>Hamerský potok</t>
  </si>
  <si>
    <t>hráz rybníka M.Ratmírov - Dvoreček</t>
  </si>
  <si>
    <t>rybník M.Ratmírov - Dvoreček</t>
  </si>
  <si>
    <t>22.9</t>
  </si>
  <si>
    <t>ČPV Hamerský potok</t>
  </si>
  <si>
    <t>23.9</t>
  </si>
  <si>
    <t>Dvoreček - Jindřiš</t>
  </si>
  <si>
    <t>Po šesti Plzeňských tocích</t>
  </si>
  <si>
    <t>6.10</t>
  </si>
  <si>
    <t>pěšina pod VD Lučina - silniční most Světce</t>
  </si>
  <si>
    <t>13.10</t>
  </si>
  <si>
    <t>Mže</t>
  </si>
  <si>
    <t>Čižice - černická loděnice</t>
  </si>
  <si>
    <t>Kynšperk nad Ohří - Šabina</t>
  </si>
  <si>
    <t>Chocovice - Kynšperk nad Ohří</t>
  </si>
  <si>
    <t>RS Stavorek Bečice - kemp Nuzice nad jezem</t>
  </si>
  <si>
    <t>Tábor - Bečice RS Stavorek</t>
  </si>
  <si>
    <t>loděnice</t>
  </si>
  <si>
    <t>teorie pádlování</t>
  </si>
  <si>
    <t>u loděnice</t>
  </si>
  <si>
    <t>17.10</t>
  </si>
  <si>
    <t>10.10</t>
  </si>
  <si>
    <t>24.10</t>
  </si>
  <si>
    <t>31.10</t>
  </si>
  <si>
    <t>brigáda</t>
  </si>
  <si>
    <t>příp. lodí, teorie</t>
  </si>
  <si>
    <t>středa</t>
  </si>
  <si>
    <t>pondělí</t>
  </si>
  <si>
    <t>tělocvična</t>
  </si>
  <si>
    <t>bazén</t>
  </si>
  <si>
    <t>jarňáky</t>
  </si>
  <si>
    <t>25.2.-1.3.2012</t>
  </si>
  <si>
    <t>po - pá</t>
  </si>
  <si>
    <t>-</t>
  </si>
  <si>
    <t>3.11</t>
  </si>
  <si>
    <t>loděnice - Hradiště při zamykání</t>
  </si>
  <si>
    <t>7.11</t>
  </si>
  <si>
    <t>teorie</t>
  </si>
  <si>
    <t>14.11</t>
  </si>
  <si>
    <t>plavání</t>
  </si>
  <si>
    <t>26.11</t>
  </si>
  <si>
    <t>5.12</t>
  </si>
  <si>
    <t>17.12</t>
  </si>
  <si>
    <t>30.12</t>
  </si>
  <si>
    <t>Klabava</t>
  </si>
  <si>
    <t>odtok z v.n. Ejpovice - silniční most pod Chrástem</t>
  </si>
  <si>
    <t>průměr návštěv / den</t>
  </si>
  <si>
    <t>tělocvična vyúčtování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</si>
</sst>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[$-405]d\.\ mmmm\ yyyy"/>
    <numFmt numFmtId="167" formatCode="d/m;@"/>
    <numFmt numFmtId="168" formatCode="#,##0\ &quot;Kč&quot;"/>
  </numFmts>
  <fonts count="13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Arial CE"/>
      <family val="0"/>
    </font>
    <font>
      <b/>
      <u val="single"/>
      <sz val="14"/>
      <color indexed="12"/>
      <name val="Times New Roman CE"/>
      <family val="1"/>
    </font>
    <font>
      <sz val="14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4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0" fillId="0" borderId="0" xfId="0" applyFont="1" applyAlignment="1">
      <alignment horizontal="center" textRotation="90"/>
    </xf>
    <xf numFmtId="49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 textRotation="90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textRotation="90"/>
    </xf>
    <xf numFmtId="0" fontId="1" fillId="0" borderId="22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textRotation="90"/>
    </xf>
    <xf numFmtId="49" fontId="1" fillId="3" borderId="4" xfId="0" applyNumberFormat="1" applyFont="1" applyFill="1" applyBorder="1" applyAlignment="1">
      <alignment horizontal="center" textRotation="90"/>
    </xf>
    <xf numFmtId="49" fontId="2" fillId="0" borderId="5" xfId="0" applyNumberFormat="1" applyFont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textRotation="90"/>
    </xf>
    <xf numFmtId="0" fontId="3" fillId="3" borderId="24" xfId="0" applyFont="1" applyFill="1" applyBorder="1" applyAlignment="1">
      <alignment horizontal="center" textRotation="90"/>
    </xf>
    <xf numFmtId="0" fontId="3" fillId="2" borderId="23" xfId="0" applyFont="1" applyFill="1" applyBorder="1" applyAlignment="1">
      <alignment horizontal="center" textRotation="90"/>
    </xf>
    <xf numFmtId="0" fontId="3" fillId="4" borderId="25" xfId="0" applyFont="1" applyFill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8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textRotation="90"/>
    </xf>
    <xf numFmtId="0" fontId="1" fillId="3" borderId="28" xfId="0" applyFont="1" applyFill="1" applyBorder="1" applyAlignment="1">
      <alignment horizontal="center" textRotation="90"/>
    </xf>
    <xf numFmtId="0" fontId="1" fillId="2" borderId="29" xfId="0" applyFont="1" applyFill="1" applyBorder="1" applyAlignment="1">
      <alignment horizontal="center" textRotation="90"/>
    </xf>
    <xf numFmtId="0" fontId="1" fillId="0" borderId="30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2" borderId="30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7" fillId="0" borderId="0" xfId="0" applyFont="1" applyAlignment="1">
      <alignment/>
    </xf>
    <xf numFmtId="49" fontId="1" fillId="0" borderId="1" xfId="0" applyNumberFormat="1" applyFont="1" applyBorder="1" applyAlignment="1">
      <alignment horizontal="center" textRotation="90"/>
    </xf>
    <xf numFmtId="0" fontId="1" fillId="2" borderId="7" xfId="0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5" fontId="0" fillId="5" borderId="0" xfId="0" applyNumberFormat="1" applyFill="1" applyAlignment="1">
      <alignment/>
    </xf>
    <xf numFmtId="165" fontId="1" fillId="0" borderId="6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65" fontId="1" fillId="0" borderId="26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93"/>
  <sheetViews>
    <sheetView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D70" sqref="D70"/>
    </sheetView>
  </sheetViews>
  <sheetFormatPr defaultColWidth="9.00390625" defaultRowHeight="12.75"/>
  <cols>
    <col min="1" max="1" width="4.875" style="0" bestFit="1" customWidth="1"/>
    <col min="2" max="2" width="7.75390625" style="0" bestFit="1" customWidth="1"/>
    <col min="3" max="3" width="8.375" style="0" bestFit="1" customWidth="1"/>
    <col min="4" max="4" width="7.75390625" style="0" bestFit="1" customWidth="1"/>
    <col min="5" max="5" width="15.00390625" style="0" bestFit="1" customWidth="1"/>
    <col min="6" max="6" width="6.375" style="0" customWidth="1"/>
    <col min="7" max="7" width="6.00390625" style="0" customWidth="1"/>
    <col min="8" max="8" width="2.00390625" style="0" customWidth="1"/>
    <col min="9" max="9" width="6.375" style="0" customWidth="1"/>
    <col min="10" max="10" width="6.00390625" style="0" customWidth="1"/>
    <col min="11" max="11" width="2.00390625" style="0" customWidth="1"/>
    <col min="12" max="12" width="6.375" style="0" customWidth="1"/>
    <col min="13" max="13" width="6.00390625" style="0" customWidth="1"/>
    <col min="14" max="14" width="2.00390625" style="0" customWidth="1"/>
    <col min="15" max="15" width="6.375" style="0" customWidth="1"/>
    <col min="16" max="16" width="6.00390625" style="0" bestFit="1" customWidth="1"/>
    <col min="17" max="17" width="2.00390625" style="0" customWidth="1"/>
    <col min="18" max="18" width="6.375" style="0" customWidth="1"/>
    <col min="19" max="19" width="6.00390625" style="0" bestFit="1" customWidth="1"/>
    <col min="20" max="20" width="2.00390625" style="0" customWidth="1"/>
    <col min="21" max="21" width="6.375" style="0" customWidth="1"/>
    <col min="22" max="22" width="6.00390625" style="0" bestFit="1" customWidth="1"/>
    <col min="23" max="23" width="2.00390625" style="0" customWidth="1"/>
    <col min="24" max="24" width="6.375" style="0" customWidth="1"/>
    <col min="25" max="25" width="6.00390625" style="0" bestFit="1" customWidth="1"/>
    <col min="26" max="26" width="2.00390625" style="0" customWidth="1"/>
    <col min="27" max="27" width="6.375" style="0" customWidth="1"/>
    <col min="28" max="28" width="6.00390625" style="0" bestFit="1" customWidth="1"/>
    <col min="29" max="29" width="2.00390625" style="0" customWidth="1"/>
    <col min="30" max="30" width="6.375" style="0" customWidth="1"/>
    <col min="31" max="31" width="6.00390625" style="0" bestFit="1" customWidth="1"/>
    <col min="32" max="32" width="2.00390625" style="0" customWidth="1"/>
    <col min="33" max="33" width="6.375" style="0" customWidth="1"/>
    <col min="34" max="34" width="6.00390625" style="0" bestFit="1" customWidth="1"/>
    <col min="35" max="35" width="2.00390625" style="0" customWidth="1"/>
    <col min="36" max="36" width="6.375" style="0" customWidth="1"/>
    <col min="37" max="37" width="6.00390625" style="0" bestFit="1" customWidth="1"/>
    <col min="38" max="38" width="2.00390625" style="0" customWidth="1"/>
    <col min="39" max="39" width="6.375" style="0" customWidth="1"/>
    <col min="40" max="40" width="6.00390625" style="0" bestFit="1" customWidth="1"/>
    <col min="41" max="41" width="2.00390625" style="0" customWidth="1"/>
    <col min="42" max="42" width="6.375" style="0" customWidth="1"/>
    <col min="43" max="43" width="6.00390625" style="0" bestFit="1" customWidth="1"/>
    <col min="44" max="44" width="2.00390625" style="0" customWidth="1"/>
    <col min="45" max="45" width="6.375" style="0" customWidth="1"/>
    <col min="46" max="46" width="6.00390625" style="0" bestFit="1" customWidth="1"/>
    <col min="47" max="47" width="2.00390625" style="0" customWidth="1"/>
    <col min="48" max="48" width="6.375" style="0" customWidth="1"/>
    <col min="49" max="49" width="6.00390625" style="0" bestFit="1" customWidth="1"/>
    <col min="50" max="50" width="2.00390625" style="0" customWidth="1"/>
    <col min="51" max="51" width="6.375" style="0" customWidth="1"/>
    <col min="52" max="52" width="6.00390625" style="0" bestFit="1" customWidth="1"/>
    <col min="53" max="53" width="2.00390625" style="0" customWidth="1"/>
    <col min="54" max="54" width="6.375" style="0" customWidth="1"/>
    <col min="55" max="55" width="6.00390625" style="0" bestFit="1" customWidth="1"/>
    <col min="56" max="56" width="2.00390625" style="0" customWidth="1"/>
    <col min="57" max="57" width="6.375" style="0" customWidth="1"/>
    <col min="58" max="58" width="6.00390625" style="0" bestFit="1" customWidth="1"/>
    <col min="59" max="59" width="2.00390625" style="0" customWidth="1"/>
    <col min="60" max="60" width="6.375" style="0" customWidth="1"/>
    <col min="61" max="61" width="6.00390625" style="0" bestFit="1" customWidth="1"/>
    <col min="62" max="62" width="2.00390625" style="0" customWidth="1"/>
    <col min="63" max="63" width="6.375" style="0" customWidth="1"/>
    <col min="64" max="64" width="6.00390625" style="0" bestFit="1" customWidth="1"/>
    <col min="65" max="65" width="2.00390625" style="0" customWidth="1"/>
    <col min="66" max="66" width="6.375" style="0" customWidth="1"/>
    <col min="67" max="67" width="6.00390625" style="0" bestFit="1" customWidth="1"/>
    <col min="68" max="68" width="2.00390625" style="0" customWidth="1"/>
    <col min="69" max="69" width="6.375" style="0" customWidth="1"/>
    <col min="70" max="70" width="6.00390625" style="0" bestFit="1" customWidth="1"/>
    <col min="71" max="71" width="2.00390625" style="0" customWidth="1"/>
    <col min="72" max="72" width="6.375" style="0" customWidth="1"/>
    <col min="73" max="73" width="6.00390625" style="0" bestFit="1" customWidth="1"/>
    <col min="74" max="74" width="2.00390625" style="0" customWidth="1"/>
    <col min="75" max="75" width="6.375" style="0" customWidth="1"/>
    <col min="76" max="76" width="6.00390625" style="0" bestFit="1" customWidth="1"/>
    <col min="77" max="77" width="2.00390625" style="0" customWidth="1"/>
    <col min="78" max="78" width="6.375" style="0" customWidth="1"/>
    <col min="79" max="79" width="6.00390625" style="0" bestFit="1" customWidth="1"/>
    <col min="80" max="80" width="2.00390625" style="0" customWidth="1"/>
    <col min="81" max="81" width="6.375" style="0" customWidth="1"/>
    <col min="82" max="82" width="6.00390625" style="0" bestFit="1" customWidth="1"/>
    <col min="83" max="83" width="2.00390625" style="0" customWidth="1"/>
    <col min="84" max="84" width="6.375" style="0" customWidth="1"/>
    <col min="85" max="85" width="6.00390625" style="0" bestFit="1" customWidth="1"/>
    <col min="86" max="86" width="2.00390625" style="0" customWidth="1"/>
    <col min="87" max="87" width="6.375" style="0" customWidth="1"/>
    <col min="88" max="88" width="6.00390625" style="0" bestFit="1" customWidth="1"/>
    <col min="89" max="89" width="2.00390625" style="0" customWidth="1"/>
    <col min="90" max="90" width="6.375" style="0" customWidth="1"/>
    <col min="91" max="91" width="6.00390625" style="0" bestFit="1" customWidth="1"/>
    <col min="92" max="92" width="2.00390625" style="0" customWidth="1"/>
    <col min="93" max="93" width="6.375" style="0" customWidth="1"/>
    <col min="94" max="94" width="6.00390625" style="0" bestFit="1" customWidth="1"/>
    <col min="95" max="95" width="2.00390625" style="0" customWidth="1"/>
    <col min="96" max="96" width="6.375" style="0" customWidth="1"/>
    <col min="97" max="97" width="6.00390625" style="0" bestFit="1" customWidth="1"/>
    <col min="98" max="98" width="2.00390625" style="0" customWidth="1"/>
    <col min="99" max="99" width="6.375" style="0" customWidth="1"/>
    <col min="100" max="100" width="6.00390625" style="0" bestFit="1" customWidth="1"/>
    <col min="101" max="101" width="2.00390625" style="0" customWidth="1"/>
    <col min="102" max="102" width="6.375" style="0" customWidth="1"/>
    <col min="103" max="103" width="6.00390625" style="0" bestFit="1" customWidth="1"/>
    <col min="104" max="104" width="2.00390625" style="0" customWidth="1"/>
    <col min="105" max="105" width="6.375" style="0" customWidth="1"/>
    <col min="106" max="106" width="6.00390625" style="0" bestFit="1" customWidth="1"/>
    <col min="107" max="107" width="2.00390625" style="0" customWidth="1"/>
    <col min="108" max="108" width="6.375" style="0" customWidth="1"/>
    <col min="109" max="109" width="6.00390625" style="0" bestFit="1" customWidth="1"/>
    <col min="110" max="110" width="2.00390625" style="0" customWidth="1"/>
    <col min="111" max="111" width="6.375" style="0" customWidth="1"/>
    <col min="112" max="112" width="6.00390625" style="0" bestFit="1" customWidth="1"/>
    <col min="113" max="113" width="2.00390625" style="0" customWidth="1"/>
    <col min="114" max="114" width="6.375" style="0" customWidth="1"/>
    <col min="115" max="115" width="6.00390625" style="0" bestFit="1" customWidth="1"/>
    <col min="116" max="116" width="2.00390625" style="0" customWidth="1"/>
    <col min="117" max="117" width="6.375" style="0" customWidth="1"/>
    <col min="118" max="118" width="6.00390625" style="0" bestFit="1" customWidth="1"/>
    <col min="119" max="119" width="2.00390625" style="0" customWidth="1"/>
    <col min="120" max="120" width="6.375" style="0" customWidth="1"/>
    <col min="121" max="121" width="6.00390625" style="0" bestFit="1" customWidth="1"/>
    <col min="122" max="122" width="2.00390625" style="0" customWidth="1"/>
    <col min="123" max="123" width="6.375" style="0" customWidth="1"/>
    <col min="124" max="124" width="6.00390625" style="0" bestFit="1" customWidth="1"/>
    <col min="125" max="125" width="2.00390625" style="0" customWidth="1"/>
    <col min="126" max="126" width="6.375" style="0" customWidth="1"/>
    <col min="127" max="127" width="6.00390625" style="0" bestFit="1" customWidth="1"/>
    <col min="128" max="128" width="2.00390625" style="0" customWidth="1"/>
    <col min="129" max="129" width="5.375" style="0" bestFit="1" customWidth="1"/>
    <col min="130" max="130" width="6.00390625" style="0" bestFit="1" customWidth="1"/>
    <col min="131" max="131" width="2.00390625" style="0" customWidth="1"/>
    <col min="132" max="132" width="7.75390625" style="0" bestFit="1" customWidth="1"/>
    <col min="133" max="133" width="8.25390625" style="0" bestFit="1" customWidth="1"/>
    <col min="134" max="134" width="7.75390625" style="0" bestFit="1" customWidth="1"/>
    <col min="135" max="135" width="4.875" style="0" customWidth="1"/>
    <col min="136" max="136" width="7.75390625" style="0" bestFit="1" customWidth="1"/>
    <col min="137" max="137" width="8.25390625" style="0" bestFit="1" customWidth="1"/>
    <col min="138" max="138" width="7.75390625" style="0" bestFit="1" customWidth="1"/>
  </cols>
  <sheetData>
    <row r="1" spans="1:138" s="43" customFormat="1" ht="19.5" thickBot="1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F1" s="42"/>
      <c r="EG1" s="42"/>
      <c r="EH1" s="42"/>
    </row>
    <row r="2" spans="1:138" s="41" customFormat="1" ht="59.25" customHeight="1" thickBot="1">
      <c r="A2" s="37" t="s">
        <v>24</v>
      </c>
      <c r="B2" s="37" t="s">
        <v>15</v>
      </c>
      <c r="C2" s="38" t="s">
        <v>15</v>
      </c>
      <c r="D2" s="39" t="s">
        <v>15</v>
      </c>
      <c r="E2" s="40" t="s">
        <v>0</v>
      </c>
      <c r="F2" s="37" t="s">
        <v>271</v>
      </c>
      <c r="G2" s="38"/>
      <c r="H2" s="39"/>
      <c r="I2" s="37" t="s">
        <v>118</v>
      </c>
      <c r="J2" s="38"/>
      <c r="K2" s="39"/>
      <c r="L2" s="37" t="s">
        <v>238</v>
      </c>
      <c r="M2" s="38"/>
      <c r="N2" s="39"/>
      <c r="O2" s="37" t="s">
        <v>238</v>
      </c>
      <c r="P2" s="38"/>
      <c r="Q2" s="39"/>
      <c r="R2" s="37" t="s">
        <v>238</v>
      </c>
      <c r="S2" s="38"/>
      <c r="T2" s="39"/>
      <c r="U2" s="37" t="s">
        <v>234</v>
      </c>
      <c r="V2" s="38"/>
      <c r="W2" s="39"/>
      <c r="X2" s="37" t="s">
        <v>234</v>
      </c>
      <c r="Y2" s="38"/>
      <c r="Z2" s="39"/>
      <c r="AA2" s="37" t="s">
        <v>227</v>
      </c>
      <c r="AB2" s="38"/>
      <c r="AC2" s="39"/>
      <c r="AD2" s="37" t="s">
        <v>227</v>
      </c>
      <c r="AE2" s="38"/>
      <c r="AF2" s="39"/>
      <c r="AG2" s="37" t="s">
        <v>227</v>
      </c>
      <c r="AH2" s="38"/>
      <c r="AI2" s="39"/>
      <c r="AJ2" s="37" t="s">
        <v>227</v>
      </c>
      <c r="AK2" s="38"/>
      <c r="AL2" s="39"/>
      <c r="AM2" s="37" t="s">
        <v>227</v>
      </c>
      <c r="AN2" s="38"/>
      <c r="AO2" s="39"/>
      <c r="AP2" s="37" t="s">
        <v>231</v>
      </c>
      <c r="AQ2" s="38"/>
      <c r="AR2" s="39"/>
      <c r="AS2" s="37" t="s">
        <v>227</v>
      </c>
      <c r="AT2" s="38"/>
      <c r="AU2" s="39"/>
      <c r="AV2" s="37" t="s">
        <v>231</v>
      </c>
      <c r="AW2" s="38"/>
      <c r="AX2" s="39"/>
      <c r="AY2" s="37" t="s">
        <v>218</v>
      </c>
      <c r="AZ2" s="38"/>
      <c r="BA2" s="39"/>
      <c r="BB2" s="37" t="s">
        <v>218</v>
      </c>
      <c r="BC2" s="38"/>
      <c r="BD2" s="39"/>
      <c r="BE2" s="37" t="s">
        <v>214</v>
      </c>
      <c r="BF2" s="38"/>
      <c r="BG2" s="39"/>
      <c r="BH2" s="37" t="s">
        <v>214</v>
      </c>
      <c r="BI2" s="38"/>
      <c r="BJ2" s="39"/>
      <c r="BK2" s="37" t="s">
        <v>211</v>
      </c>
      <c r="BL2" s="38"/>
      <c r="BM2" s="39"/>
      <c r="BN2" s="37" t="s">
        <v>211</v>
      </c>
      <c r="BO2" s="38"/>
      <c r="BP2" s="39"/>
      <c r="BQ2" s="37" t="s">
        <v>204</v>
      </c>
      <c r="BR2" s="38"/>
      <c r="BS2" s="39"/>
      <c r="BT2" s="37" t="s">
        <v>204</v>
      </c>
      <c r="BU2" s="38"/>
      <c r="BV2" s="39"/>
      <c r="BW2" s="37" t="s">
        <v>199</v>
      </c>
      <c r="BX2" s="38"/>
      <c r="BY2" s="39"/>
      <c r="BZ2" s="37" t="s">
        <v>191</v>
      </c>
      <c r="CA2" s="38"/>
      <c r="CB2" s="39"/>
      <c r="CC2" s="37" t="s">
        <v>191</v>
      </c>
      <c r="CD2" s="38"/>
      <c r="CE2" s="39"/>
      <c r="CF2" s="37" t="s">
        <v>192</v>
      </c>
      <c r="CG2" s="38"/>
      <c r="CH2" s="39"/>
      <c r="CI2" s="37" t="s">
        <v>182</v>
      </c>
      <c r="CJ2" s="38"/>
      <c r="CK2" s="39"/>
      <c r="CL2" s="37" t="s">
        <v>179</v>
      </c>
      <c r="CM2" s="38"/>
      <c r="CN2" s="39"/>
      <c r="CO2" s="37" t="s">
        <v>174</v>
      </c>
      <c r="CP2" s="38"/>
      <c r="CQ2" s="39"/>
      <c r="CR2" s="37" t="s">
        <v>161</v>
      </c>
      <c r="CS2" s="38"/>
      <c r="CT2" s="39"/>
      <c r="CU2" s="37" t="s">
        <v>161</v>
      </c>
      <c r="CV2" s="38"/>
      <c r="CW2" s="39"/>
      <c r="CX2" s="37" t="s">
        <v>161</v>
      </c>
      <c r="CY2" s="38"/>
      <c r="CZ2" s="39"/>
      <c r="DA2" s="37" t="s">
        <v>161</v>
      </c>
      <c r="DB2" s="38"/>
      <c r="DC2" s="39"/>
      <c r="DD2" s="37" t="s">
        <v>120</v>
      </c>
      <c r="DE2" s="38"/>
      <c r="DF2" s="39"/>
      <c r="DG2" s="37" t="s">
        <v>120</v>
      </c>
      <c r="DH2" s="38"/>
      <c r="DI2" s="39"/>
      <c r="DJ2" s="37" t="s">
        <v>120</v>
      </c>
      <c r="DK2" s="38"/>
      <c r="DL2" s="39"/>
      <c r="DM2" s="37" t="s">
        <v>120</v>
      </c>
      <c r="DN2" s="38"/>
      <c r="DO2" s="39"/>
      <c r="DP2" s="37" t="s">
        <v>157</v>
      </c>
      <c r="DQ2" s="38"/>
      <c r="DR2" s="39"/>
      <c r="DS2" s="37" t="s">
        <v>118</v>
      </c>
      <c r="DT2" s="38"/>
      <c r="DU2" s="39"/>
      <c r="DV2" s="37" t="s">
        <v>120</v>
      </c>
      <c r="DW2" s="38"/>
      <c r="DX2" s="39"/>
      <c r="DY2" s="37" t="s">
        <v>120</v>
      </c>
      <c r="DZ2" s="38"/>
      <c r="EA2" s="39"/>
      <c r="EB2" s="37" t="s">
        <v>15</v>
      </c>
      <c r="EC2" s="38" t="s">
        <v>15</v>
      </c>
      <c r="ED2" s="39" t="s">
        <v>15</v>
      </c>
      <c r="EF2" s="37"/>
      <c r="EG2" s="38"/>
      <c r="EH2" s="39"/>
    </row>
    <row r="3" spans="1:138" s="2" customFormat="1" ht="13.5" thickBot="1">
      <c r="A3" s="35" t="s">
        <v>25</v>
      </c>
      <c r="B3" s="10" t="s">
        <v>16</v>
      </c>
      <c r="C3" s="16" t="s">
        <v>23</v>
      </c>
      <c r="D3" s="7" t="s">
        <v>17</v>
      </c>
      <c r="E3" s="21" t="s">
        <v>22</v>
      </c>
      <c r="F3" s="10" t="s">
        <v>270</v>
      </c>
      <c r="G3" s="16" t="s">
        <v>153</v>
      </c>
      <c r="H3" s="7"/>
      <c r="I3" s="10" t="s">
        <v>261</v>
      </c>
      <c r="J3" s="16" t="s">
        <v>207</v>
      </c>
      <c r="K3" s="7"/>
      <c r="L3" s="10" t="s">
        <v>237</v>
      </c>
      <c r="M3" s="16" t="s">
        <v>185</v>
      </c>
      <c r="N3" s="7"/>
      <c r="O3" s="10" t="s">
        <v>237</v>
      </c>
      <c r="P3" s="16" t="s">
        <v>185</v>
      </c>
      <c r="Q3" s="7"/>
      <c r="R3" s="10" t="s">
        <v>237</v>
      </c>
      <c r="S3" s="16" t="s">
        <v>185</v>
      </c>
      <c r="T3" s="7"/>
      <c r="U3" s="10" t="s">
        <v>235</v>
      </c>
      <c r="V3" s="16" t="s">
        <v>207</v>
      </c>
      <c r="W3" s="7"/>
      <c r="X3" s="10" t="s">
        <v>235</v>
      </c>
      <c r="Y3" s="16" t="s">
        <v>207</v>
      </c>
      <c r="Z3" s="7"/>
      <c r="AA3" s="10" t="s">
        <v>232</v>
      </c>
      <c r="AB3" s="16" t="s">
        <v>153</v>
      </c>
      <c r="AC3" s="7"/>
      <c r="AD3" s="10" t="s">
        <v>232</v>
      </c>
      <c r="AE3" s="16" t="s">
        <v>121</v>
      </c>
      <c r="AF3" s="7"/>
      <c r="AG3" s="10" t="s">
        <v>232</v>
      </c>
      <c r="AH3" s="16" t="s">
        <v>153</v>
      </c>
      <c r="AI3" s="7"/>
      <c r="AJ3" s="10" t="s">
        <v>232</v>
      </c>
      <c r="AK3" s="16" t="s">
        <v>121</v>
      </c>
      <c r="AL3" s="7"/>
      <c r="AM3" s="10" t="s">
        <v>230</v>
      </c>
      <c r="AN3" s="16" t="s">
        <v>121</v>
      </c>
      <c r="AO3" s="7"/>
      <c r="AP3" s="10" t="s">
        <v>230</v>
      </c>
      <c r="AQ3" s="16" t="s">
        <v>153</v>
      </c>
      <c r="AR3" s="7"/>
      <c r="AS3" s="10" t="s">
        <v>230</v>
      </c>
      <c r="AT3" s="16" t="s">
        <v>121</v>
      </c>
      <c r="AU3" s="7"/>
      <c r="AV3" s="10" t="s">
        <v>230</v>
      </c>
      <c r="AW3" s="16" t="s">
        <v>121</v>
      </c>
      <c r="AX3" s="7"/>
      <c r="AY3" s="10" t="s">
        <v>219</v>
      </c>
      <c r="AZ3" s="16" t="s">
        <v>153</v>
      </c>
      <c r="BA3" s="7"/>
      <c r="BB3" s="10" t="s">
        <v>219</v>
      </c>
      <c r="BC3" s="16" t="s">
        <v>153</v>
      </c>
      <c r="BD3" s="7"/>
      <c r="BE3" s="10" t="s">
        <v>215</v>
      </c>
      <c r="BF3" s="16" t="s">
        <v>153</v>
      </c>
      <c r="BG3" s="7"/>
      <c r="BH3" s="10" t="s">
        <v>215</v>
      </c>
      <c r="BI3" s="16" t="s">
        <v>153</v>
      </c>
      <c r="BJ3" s="7"/>
      <c r="BK3" s="10" t="s">
        <v>212</v>
      </c>
      <c r="BL3" s="16" t="s">
        <v>207</v>
      </c>
      <c r="BM3" s="7"/>
      <c r="BN3" s="10" t="s">
        <v>212</v>
      </c>
      <c r="BO3" s="16" t="s">
        <v>207</v>
      </c>
      <c r="BP3" s="7"/>
      <c r="BQ3" s="10" t="s">
        <v>205</v>
      </c>
      <c r="BR3" s="16" t="s">
        <v>207</v>
      </c>
      <c r="BS3" s="7"/>
      <c r="BT3" s="10" t="s">
        <v>206</v>
      </c>
      <c r="BU3" s="16" t="s">
        <v>207</v>
      </c>
      <c r="BV3" s="7"/>
      <c r="BW3" s="10" t="s">
        <v>200</v>
      </c>
      <c r="BX3" s="16" t="s">
        <v>201</v>
      </c>
      <c r="BY3" s="7"/>
      <c r="BZ3" s="10" t="s">
        <v>194</v>
      </c>
      <c r="CA3" s="16" t="s">
        <v>185</v>
      </c>
      <c r="CB3" s="7"/>
      <c r="CC3" s="10" t="s">
        <v>194</v>
      </c>
      <c r="CD3" s="16" t="s">
        <v>185</v>
      </c>
      <c r="CE3" s="7"/>
      <c r="CF3" s="10" t="s">
        <v>194</v>
      </c>
      <c r="CG3" s="16" t="s">
        <v>185</v>
      </c>
      <c r="CH3" s="7"/>
      <c r="CI3" s="10" t="s">
        <v>183</v>
      </c>
      <c r="CJ3" s="16" t="s">
        <v>185</v>
      </c>
      <c r="CK3" s="7"/>
      <c r="CL3" s="10" t="s">
        <v>178</v>
      </c>
      <c r="CM3" s="16" t="s">
        <v>121</v>
      </c>
      <c r="CN3" s="7"/>
      <c r="CO3" s="10" t="s">
        <v>175</v>
      </c>
      <c r="CP3" s="16" t="s">
        <v>121</v>
      </c>
      <c r="CQ3" s="7"/>
      <c r="CR3" s="10" t="s">
        <v>165</v>
      </c>
      <c r="CS3" s="16" t="s">
        <v>153</v>
      </c>
      <c r="CT3" s="7"/>
      <c r="CU3" s="10" t="s">
        <v>164</v>
      </c>
      <c r="CV3" s="16" t="s">
        <v>153</v>
      </c>
      <c r="CW3" s="7"/>
      <c r="CX3" s="10" t="s">
        <v>163</v>
      </c>
      <c r="CY3" s="16" t="s">
        <v>153</v>
      </c>
      <c r="CZ3" s="7"/>
      <c r="DA3" s="10" t="s">
        <v>162</v>
      </c>
      <c r="DB3" s="16" t="s">
        <v>153</v>
      </c>
      <c r="DC3" s="7"/>
      <c r="DD3" s="10" t="s">
        <v>159</v>
      </c>
      <c r="DE3" s="16" t="s">
        <v>121</v>
      </c>
      <c r="DF3" s="7"/>
      <c r="DG3" s="10" t="s">
        <v>159</v>
      </c>
      <c r="DH3" s="16" t="s">
        <v>121</v>
      </c>
      <c r="DI3" s="7"/>
      <c r="DJ3" s="10" t="s">
        <v>156</v>
      </c>
      <c r="DK3" s="16" t="s">
        <v>158</v>
      </c>
      <c r="DL3" s="7"/>
      <c r="DM3" s="10" t="s">
        <v>156</v>
      </c>
      <c r="DN3" s="16" t="s">
        <v>121</v>
      </c>
      <c r="DO3" s="7"/>
      <c r="DP3" s="10" t="s">
        <v>156</v>
      </c>
      <c r="DQ3" s="16" t="s">
        <v>121</v>
      </c>
      <c r="DR3" s="7"/>
      <c r="DS3" s="10" t="s">
        <v>152</v>
      </c>
      <c r="DT3" s="16" t="s">
        <v>153</v>
      </c>
      <c r="DU3" s="7"/>
      <c r="DV3" s="10" t="s">
        <v>122</v>
      </c>
      <c r="DW3" s="16" t="s">
        <v>121</v>
      </c>
      <c r="DX3" s="7"/>
      <c r="DY3" s="10" t="s">
        <v>122</v>
      </c>
      <c r="DZ3" s="16" t="s">
        <v>121</v>
      </c>
      <c r="EA3" s="7"/>
      <c r="EB3" s="10" t="s">
        <v>16</v>
      </c>
      <c r="EC3" s="16" t="s">
        <v>23</v>
      </c>
      <c r="ED3" s="7" t="s">
        <v>17</v>
      </c>
      <c r="EF3" s="10"/>
      <c r="EG3" s="16"/>
      <c r="EH3" s="7"/>
    </row>
    <row r="4" spans="1:138" ht="13.5" thickTop="1">
      <c r="A4" s="36">
        <v>1</v>
      </c>
      <c r="B4" s="11">
        <f aca="true" t="shared" si="0" ref="B4:B35">EB4</f>
        <v>324.04999999999984</v>
      </c>
      <c r="C4" s="17">
        <f aca="true" t="shared" si="1" ref="C4:C35">EC4</f>
        <v>5836.5</v>
      </c>
      <c r="D4" s="12">
        <f aca="true" t="shared" si="2" ref="D4:D35">ED4</f>
        <v>2</v>
      </c>
      <c r="E4" s="22" t="s">
        <v>9</v>
      </c>
      <c r="F4" s="11">
        <v>8.8</v>
      </c>
      <c r="G4" s="17">
        <f aca="true" t="shared" si="3" ref="G4:G34">F4*G$3</f>
        <v>88</v>
      </c>
      <c r="H4" s="12"/>
      <c r="I4" s="11">
        <v>0</v>
      </c>
      <c r="J4" s="17">
        <f aca="true" t="shared" si="4" ref="J4:J34">I4*J$3</f>
        <v>0</v>
      </c>
      <c r="K4" s="12"/>
      <c r="L4" s="11">
        <v>2.5</v>
      </c>
      <c r="M4" s="17">
        <f aca="true" t="shared" si="5" ref="M4:M35">L4*M$3</f>
        <v>37.5</v>
      </c>
      <c r="N4" s="12"/>
      <c r="O4" s="11">
        <v>2.5</v>
      </c>
      <c r="P4" s="17">
        <f aca="true" t="shared" si="6" ref="P4:P35">O4*P$3</f>
        <v>37.5</v>
      </c>
      <c r="Q4" s="12"/>
      <c r="R4" s="11">
        <v>2.5</v>
      </c>
      <c r="S4" s="17">
        <f aca="true" t="shared" si="7" ref="S4:S35">R4*S$3</f>
        <v>37.5</v>
      </c>
      <c r="T4" s="12"/>
      <c r="U4" s="11"/>
      <c r="V4" s="17">
        <f aca="true" t="shared" si="8" ref="V4:V34">U4*V$3</f>
        <v>0</v>
      </c>
      <c r="W4" s="12"/>
      <c r="X4" s="11"/>
      <c r="Y4" s="17">
        <f aca="true" t="shared" si="9" ref="Y4:Y35">X4*Y$3</f>
        <v>0</v>
      </c>
      <c r="Z4" s="12"/>
      <c r="AA4" s="11">
        <v>4.5</v>
      </c>
      <c r="AB4" s="17">
        <f aca="true" t="shared" si="10" ref="AB4:AB35">AA4*AB$3</f>
        <v>45</v>
      </c>
      <c r="AC4" s="12"/>
      <c r="AD4" s="11">
        <v>1.9</v>
      </c>
      <c r="AE4" s="17">
        <f aca="true" t="shared" si="11" ref="AE4:AE35">AD4*AE$3</f>
        <v>76</v>
      </c>
      <c r="AF4" s="12"/>
      <c r="AG4" s="11">
        <v>4.5</v>
      </c>
      <c r="AH4" s="17">
        <f aca="true" t="shared" si="12" ref="AH4:AH35">AG4*AH$3</f>
        <v>45</v>
      </c>
      <c r="AI4" s="12"/>
      <c r="AJ4" s="11">
        <v>1.9</v>
      </c>
      <c r="AK4" s="17">
        <f aca="true" t="shared" si="13" ref="AK4:AK35">AJ4*AK$3</f>
        <v>76</v>
      </c>
      <c r="AL4" s="12"/>
      <c r="AM4" s="11"/>
      <c r="AN4" s="17">
        <f aca="true" t="shared" si="14" ref="AN4:AN35">AM4*AN$3</f>
        <v>0</v>
      </c>
      <c r="AO4" s="12"/>
      <c r="AP4" s="11">
        <v>4.5</v>
      </c>
      <c r="AQ4" s="17">
        <f aca="true" t="shared" si="15" ref="AQ4:AQ35">AP4*AQ$3</f>
        <v>45</v>
      </c>
      <c r="AR4" s="12"/>
      <c r="AS4" s="11">
        <v>1.9</v>
      </c>
      <c r="AT4" s="17">
        <f aca="true" t="shared" si="16" ref="AT4:AT35">AS4*AT$3</f>
        <v>76</v>
      </c>
      <c r="AU4" s="12"/>
      <c r="AV4" s="11">
        <v>2.3</v>
      </c>
      <c r="AW4" s="17">
        <f aca="true" t="shared" si="17" ref="AW4:AW35">AV4*AW$3</f>
        <v>92</v>
      </c>
      <c r="AX4" s="12"/>
      <c r="AY4" s="11">
        <v>9.4</v>
      </c>
      <c r="AZ4" s="17">
        <f aca="true" t="shared" si="18" ref="AZ4:AZ35">AY4*AZ$3</f>
        <v>94</v>
      </c>
      <c r="BA4" s="12"/>
      <c r="BB4" s="11">
        <v>9.4</v>
      </c>
      <c r="BC4" s="17">
        <f aca="true" t="shared" si="19" ref="BC4:BC35">BB4*BC$3</f>
        <v>94</v>
      </c>
      <c r="BD4" s="12"/>
      <c r="BE4" s="11">
        <v>10.4</v>
      </c>
      <c r="BF4" s="17">
        <f aca="true" t="shared" si="20" ref="BF4:BF35">BE4*BF$3</f>
        <v>104</v>
      </c>
      <c r="BG4" s="12"/>
      <c r="BH4" s="11">
        <v>10.4</v>
      </c>
      <c r="BI4" s="17">
        <f aca="true" t="shared" si="21" ref="BI4:BI35">BH4*BI$3</f>
        <v>104</v>
      </c>
      <c r="BJ4" s="12"/>
      <c r="BK4" s="11">
        <v>19.1</v>
      </c>
      <c r="BL4" s="17">
        <f aca="true" t="shared" si="22" ref="BL4:BL35">BK4*BL$3</f>
        <v>95.5</v>
      </c>
      <c r="BM4" s="12"/>
      <c r="BN4" s="11">
        <v>14.75</v>
      </c>
      <c r="BO4" s="17">
        <f aca="true" t="shared" si="23" ref="BO4:BO35">BN4*BO$3</f>
        <v>73.75</v>
      </c>
      <c r="BP4" s="12"/>
      <c r="BQ4" s="11">
        <v>7.3</v>
      </c>
      <c r="BR4" s="17">
        <f aca="true" t="shared" si="24" ref="BR4:BR35">BQ4*BR$3</f>
        <v>36.5</v>
      </c>
      <c r="BS4" s="12"/>
      <c r="BT4" s="11">
        <v>15.85</v>
      </c>
      <c r="BU4" s="17">
        <f aca="true" t="shared" si="25" ref="BU4:BU35">BT4*BU$3</f>
        <v>79.25</v>
      </c>
      <c r="BV4" s="12"/>
      <c r="BW4" s="11">
        <v>11.7</v>
      </c>
      <c r="BX4" s="17">
        <f aca="true" t="shared" si="26" ref="BX4:BX35">BW4*BX$3</f>
        <v>234</v>
      </c>
      <c r="BY4" s="12"/>
      <c r="BZ4" s="11">
        <v>10.7</v>
      </c>
      <c r="CA4" s="17">
        <f aca="true" t="shared" si="27" ref="CA4:CA35">BZ4*CA$3</f>
        <v>160.5</v>
      </c>
      <c r="CB4" s="12"/>
      <c r="CC4" s="11">
        <v>7.5</v>
      </c>
      <c r="CD4" s="17">
        <f aca="true" t="shared" si="28" ref="CD4:CD35">CC4*CD$3</f>
        <v>112.5</v>
      </c>
      <c r="CE4" s="12"/>
      <c r="CF4" s="11">
        <v>10.7</v>
      </c>
      <c r="CG4" s="17">
        <f aca="true" t="shared" si="29" ref="CG4:CG35">CF4*CG$3</f>
        <v>160.5</v>
      </c>
      <c r="CH4" s="12">
        <v>1</v>
      </c>
      <c r="CI4" s="11">
        <v>16.3</v>
      </c>
      <c r="CJ4" s="17">
        <f aca="true" t="shared" si="30" ref="CJ4:CJ35">CI4*CJ$3</f>
        <v>244.5</v>
      </c>
      <c r="CK4" s="12">
        <v>1</v>
      </c>
      <c r="CL4" s="11">
        <v>9</v>
      </c>
      <c r="CM4" s="17">
        <f aca="true" t="shared" si="31" ref="CM4:CM35">CL4*CM$3</f>
        <v>360</v>
      </c>
      <c r="CN4" s="12"/>
      <c r="CO4" s="11">
        <v>23</v>
      </c>
      <c r="CP4" s="17">
        <f aca="true" t="shared" si="32" ref="CP4:CP35">CO4*CP$3</f>
        <v>920</v>
      </c>
      <c r="CQ4" s="12"/>
      <c r="CR4" s="11"/>
      <c r="CS4" s="17">
        <f aca="true" t="shared" si="33" ref="CS4:CS35">CR4*CS$3</f>
        <v>0</v>
      </c>
      <c r="CT4" s="12"/>
      <c r="CU4" s="11">
        <v>20.1</v>
      </c>
      <c r="CV4" s="17">
        <f aca="true" t="shared" si="34" ref="CV4:CV35">CU4*CV$3</f>
        <v>201</v>
      </c>
      <c r="CW4" s="12"/>
      <c r="CX4" s="11">
        <v>11.9</v>
      </c>
      <c r="CY4" s="17">
        <f aca="true" t="shared" si="35" ref="CY4:CY35">CX4*CY$3</f>
        <v>119</v>
      </c>
      <c r="CZ4" s="12"/>
      <c r="DA4" s="11">
        <v>18.9</v>
      </c>
      <c r="DB4" s="17">
        <f aca="true" t="shared" si="36" ref="DB4:DB35">DA4*DB$3</f>
        <v>189</v>
      </c>
      <c r="DC4" s="12"/>
      <c r="DD4" s="14">
        <v>5.15</v>
      </c>
      <c r="DE4" s="17">
        <f aca="true" t="shared" si="37" ref="DE4:DE35">DD4*DE$3</f>
        <v>206</v>
      </c>
      <c r="DF4" s="12"/>
      <c r="DG4" s="14">
        <v>5.15</v>
      </c>
      <c r="DH4" s="17">
        <f aca="true" t="shared" si="38" ref="DH4:DH35">DG4*DH$3</f>
        <v>206</v>
      </c>
      <c r="DI4" s="12"/>
      <c r="DJ4" s="11">
        <v>6.6</v>
      </c>
      <c r="DK4" s="17">
        <f aca="true" t="shared" si="39" ref="DK4:DK35">DJ4*DK$3</f>
        <v>396</v>
      </c>
      <c r="DL4" s="12"/>
      <c r="DM4" s="14">
        <v>5.15</v>
      </c>
      <c r="DN4" s="17">
        <f aca="true" t="shared" si="40" ref="DN4:DN35">DM4*DN$3</f>
        <v>206</v>
      </c>
      <c r="DO4" s="12"/>
      <c r="DP4" s="14">
        <v>6.6</v>
      </c>
      <c r="DQ4" s="17">
        <f aca="true" t="shared" si="41" ref="DQ4:DQ35">DP4*DQ$3</f>
        <v>264</v>
      </c>
      <c r="DR4" s="12"/>
      <c r="DS4" s="14">
        <v>10.9</v>
      </c>
      <c r="DT4" s="17">
        <f aca="true" t="shared" si="42" ref="DT4:DT35">DS4*DT$3</f>
        <v>109</v>
      </c>
      <c r="DU4" s="12"/>
      <c r="DV4" s="14">
        <v>5.15</v>
      </c>
      <c r="DW4" s="17">
        <f aca="true" t="shared" si="43" ref="DW4:DW35">DV4*DW$3</f>
        <v>206</v>
      </c>
      <c r="DX4" s="12"/>
      <c r="DY4" s="14">
        <v>5.15</v>
      </c>
      <c r="DZ4" s="17">
        <f aca="true" t="shared" si="44" ref="DZ4:DZ35">DY4*DZ$3</f>
        <v>206</v>
      </c>
      <c r="EA4" s="12"/>
      <c r="EB4" s="11">
        <f aca="true" t="shared" si="45" ref="EB4:EB34">DY4+DV4+DS4+DP4+DM4+DJ4+DG4+DD4+DA4+CX4+CU4+CR4+CO4+CL4+CI4+CF4+CC4+BZ4+BW4+BT4+BQ4+BN4+BK4+BH4+BE4+BB4+AY4+AV4+AS4+AP4+AM4+AJ4+AG4+AD4+AA4+X4+U4+R4+O4+L4+I4+F4</f>
        <v>324.04999999999984</v>
      </c>
      <c r="EC4" s="17">
        <f aca="true" t="shared" si="46" ref="EC4:EC34">DZ4+DW4+DT4+DQ4+DN4+DK4+DH4+DE4+DB4+CY4+CV4+CS4+CP4+CM4+CJ4+CG4+CD4+CA4+BX4+BU4+BR4+BO4+BL4+BI4+BF4+BC4+AZ4+AW4+AT4+AQ4+AN4+AK4+AH4+AE4+AB4+Y4+V4+S4+P4+M4+J4+G4</f>
        <v>5836.5</v>
      </c>
      <c r="ED4" s="12">
        <f aca="true" t="shared" si="47" ref="ED4:ED34">EA4+DX4+DU4+DR4+DO4+DL4+DI4+DF4+DC4+CZ4+CW4+CT4+CQ4+CN4+CK4+CH4+CE4+CB4+BY4+BV4+BS4+BP4+BM4+BJ4+BG4+BD4+BA4+AX4+AU4+AR4+AO4+AL4+AI4+AF4+AC4+Z4+W4+T4+Q4+N4+K4+H4</f>
        <v>2</v>
      </c>
      <c r="EF4" s="11"/>
      <c r="EG4" s="17"/>
      <c r="EH4" s="12"/>
    </row>
    <row r="5" spans="1:138" ht="12.75">
      <c r="A5" s="36">
        <v>2</v>
      </c>
      <c r="B5" s="14">
        <f t="shared" si="0"/>
        <v>318.79999999999995</v>
      </c>
      <c r="C5" s="18">
        <f t="shared" si="1"/>
        <v>5596.75</v>
      </c>
      <c r="D5" s="8">
        <f t="shared" si="2"/>
        <v>3</v>
      </c>
      <c r="E5" s="23" t="s">
        <v>59</v>
      </c>
      <c r="F5" s="11">
        <v>8.8</v>
      </c>
      <c r="G5" s="17">
        <f t="shared" si="3"/>
        <v>88</v>
      </c>
      <c r="H5" s="12"/>
      <c r="I5" s="11"/>
      <c r="J5" s="17">
        <f t="shared" si="4"/>
        <v>0</v>
      </c>
      <c r="K5" s="12"/>
      <c r="L5" s="11">
        <v>2.5</v>
      </c>
      <c r="M5" s="17">
        <f t="shared" si="5"/>
        <v>37.5</v>
      </c>
      <c r="N5" s="12"/>
      <c r="O5" s="11">
        <v>2.5</v>
      </c>
      <c r="P5" s="17">
        <f t="shared" si="6"/>
        <v>37.5</v>
      </c>
      <c r="Q5" s="12"/>
      <c r="R5" s="11">
        <v>2.5</v>
      </c>
      <c r="S5" s="17">
        <f t="shared" si="7"/>
        <v>37.5</v>
      </c>
      <c r="T5" s="12"/>
      <c r="U5" s="11">
        <v>12</v>
      </c>
      <c r="V5" s="17">
        <f t="shared" si="8"/>
        <v>60</v>
      </c>
      <c r="W5" s="12"/>
      <c r="X5" s="11">
        <v>12</v>
      </c>
      <c r="Y5" s="17">
        <f t="shared" si="9"/>
        <v>60</v>
      </c>
      <c r="Z5" s="12"/>
      <c r="AA5" s="11">
        <v>4.5</v>
      </c>
      <c r="AB5" s="17">
        <f t="shared" si="10"/>
        <v>45</v>
      </c>
      <c r="AC5" s="12"/>
      <c r="AD5" s="11"/>
      <c r="AE5" s="17">
        <f t="shared" si="11"/>
        <v>0</v>
      </c>
      <c r="AF5" s="12"/>
      <c r="AG5" s="11">
        <v>4.5</v>
      </c>
      <c r="AH5" s="17">
        <f t="shared" si="12"/>
        <v>45</v>
      </c>
      <c r="AI5" s="12"/>
      <c r="AJ5" s="11"/>
      <c r="AK5" s="17">
        <f t="shared" si="13"/>
        <v>0</v>
      </c>
      <c r="AL5" s="12"/>
      <c r="AM5" s="11"/>
      <c r="AN5" s="17">
        <f t="shared" si="14"/>
        <v>0</v>
      </c>
      <c r="AO5" s="12"/>
      <c r="AP5" s="11">
        <v>4.5</v>
      </c>
      <c r="AQ5" s="17">
        <f t="shared" si="15"/>
        <v>45</v>
      </c>
      <c r="AR5" s="12"/>
      <c r="AS5" s="11">
        <v>1.9</v>
      </c>
      <c r="AT5" s="17">
        <f t="shared" si="16"/>
        <v>76</v>
      </c>
      <c r="AU5" s="12"/>
      <c r="AV5" s="11">
        <v>0</v>
      </c>
      <c r="AW5" s="17">
        <f t="shared" si="17"/>
        <v>0</v>
      </c>
      <c r="AX5" s="12"/>
      <c r="AY5" s="11">
        <v>9.4</v>
      </c>
      <c r="AZ5" s="17">
        <f t="shared" si="18"/>
        <v>94</v>
      </c>
      <c r="BA5" s="12"/>
      <c r="BB5" s="11">
        <v>9.4</v>
      </c>
      <c r="BC5" s="17">
        <f t="shared" si="19"/>
        <v>94</v>
      </c>
      <c r="BD5" s="12"/>
      <c r="BE5" s="11">
        <v>10.4</v>
      </c>
      <c r="BF5" s="17">
        <f t="shared" si="20"/>
        <v>104</v>
      </c>
      <c r="BG5" s="12"/>
      <c r="BH5" s="11">
        <v>10.4</v>
      </c>
      <c r="BI5" s="17">
        <f t="shared" si="21"/>
        <v>104</v>
      </c>
      <c r="BJ5" s="12">
        <v>1</v>
      </c>
      <c r="BK5" s="11">
        <v>19.1</v>
      </c>
      <c r="BL5" s="17">
        <f t="shared" si="22"/>
        <v>95.5</v>
      </c>
      <c r="BM5" s="12"/>
      <c r="BN5" s="11">
        <v>14.75</v>
      </c>
      <c r="BO5" s="17">
        <f t="shared" si="23"/>
        <v>73.75</v>
      </c>
      <c r="BP5" s="12"/>
      <c r="BQ5" s="11"/>
      <c r="BR5" s="17">
        <f t="shared" si="24"/>
        <v>0</v>
      </c>
      <c r="BS5" s="12"/>
      <c r="BT5" s="11"/>
      <c r="BU5" s="17">
        <f t="shared" si="25"/>
        <v>0</v>
      </c>
      <c r="BV5" s="12"/>
      <c r="BW5" s="11">
        <v>11.7</v>
      </c>
      <c r="BX5" s="17">
        <f t="shared" si="26"/>
        <v>234</v>
      </c>
      <c r="BY5" s="12"/>
      <c r="BZ5" s="11">
        <v>10.7</v>
      </c>
      <c r="CA5" s="17">
        <f t="shared" si="27"/>
        <v>160.5</v>
      </c>
      <c r="CB5" s="12"/>
      <c r="CC5" s="11">
        <v>7.5</v>
      </c>
      <c r="CD5" s="17">
        <f t="shared" si="28"/>
        <v>112.5</v>
      </c>
      <c r="CE5" s="12"/>
      <c r="CF5" s="11">
        <v>10.7</v>
      </c>
      <c r="CG5" s="17">
        <f t="shared" si="29"/>
        <v>160.5</v>
      </c>
      <c r="CH5" s="13"/>
      <c r="CI5" s="11">
        <v>16.3</v>
      </c>
      <c r="CJ5" s="18">
        <f t="shared" si="30"/>
        <v>244.5</v>
      </c>
      <c r="CK5" s="12">
        <v>1</v>
      </c>
      <c r="CL5" s="11">
        <v>9</v>
      </c>
      <c r="CM5" s="17">
        <f t="shared" si="31"/>
        <v>360</v>
      </c>
      <c r="CN5" s="12"/>
      <c r="CO5" s="11">
        <v>23</v>
      </c>
      <c r="CP5" s="17">
        <f t="shared" si="32"/>
        <v>920</v>
      </c>
      <c r="CQ5" s="12">
        <v>1</v>
      </c>
      <c r="CR5" s="11"/>
      <c r="CS5" s="17">
        <f t="shared" si="33"/>
        <v>0</v>
      </c>
      <c r="CT5" s="13"/>
      <c r="CU5" s="11">
        <v>20.1</v>
      </c>
      <c r="CV5" s="18">
        <f t="shared" si="34"/>
        <v>201</v>
      </c>
      <c r="CW5" s="13"/>
      <c r="CX5" s="11">
        <v>11.9</v>
      </c>
      <c r="CY5" s="18">
        <f t="shared" si="35"/>
        <v>119</v>
      </c>
      <c r="CZ5" s="13"/>
      <c r="DA5" s="11">
        <v>18.9</v>
      </c>
      <c r="DB5" s="18">
        <f t="shared" si="36"/>
        <v>189</v>
      </c>
      <c r="DC5" s="8"/>
      <c r="DD5" s="14">
        <v>5.15</v>
      </c>
      <c r="DE5" s="17">
        <f t="shared" si="37"/>
        <v>206</v>
      </c>
      <c r="DF5" s="12"/>
      <c r="DG5" s="14">
        <v>5.15</v>
      </c>
      <c r="DH5" s="17">
        <f t="shared" si="38"/>
        <v>206</v>
      </c>
      <c r="DI5" s="12"/>
      <c r="DJ5" s="11">
        <v>6.6</v>
      </c>
      <c r="DK5" s="17">
        <f t="shared" si="39"/>
        <v>396</v>
      </c>
      <c r="DL5" s="12"/>
      <c r="DM5" s="14">
        <v>5.15</v>
      </c>
      <c r="DN5" s="17">
        <f t="shared" si="40"/>
        <v>206</v>
      </c>
      <c r="DO5" s="12"/>
      <c r="DP5" s="14">
        <v>6.6</v>
      </c>
      <c r="DQ5" s="17">
        <f t="shared" si="41"/>
        <v>264</v>
      </c>
      <c r="DR5" s="12"/>
      <c r="DS5" s="14">
        <v>10.9</v>
      </c>
      <c r="DT5" s="18">
        <f t="shared" si="42"/>
        <v>109</v>
      </c>
      <c r="DU5" s="8"/>
      <c r="DV5" s="14">
        <v>5.15</v>
      </c>
      <c r="DW5" s="18">
        <f t="shared" si="43"/>
        <v>206</v>
      </c>
      <c r="DX5" s="8"/>
      <c r="DY5" s="14">
        <v>5.15</v>
      </c>
      <c r="DZ5" s="18">
        <f t="shared" si="44"/>
        <v>206</v>
      </c>
      <c r="EA5" s="8"/>
      <c r="EB5" s="11">
        <f t="shared" si="45"/>
        <v>318.79999999999995</v>
      </c>
      <c r="EC5" s="18">
        <f t="shared" si="46"/>
        <v>5596.75</v>
      </c>
      <c r="ED5" s="13">
        <f t="shared" si="47"/>
        <v>3</v>
      </c>
      <c r="EF5" s="11"/>
      <c r="EG5" s="18"/>
      <c r="EH5" s="13"/>
    </row>
    <row r="6" spans="1:138" ht="12.75">
      <c r="A6" s="36">
        <v>3</v>
      </c>
      <c r="B6" s="11">
        <f t="shared" si="0"/>
        <v>316.0499999999999</v>
      </c>
      <c r="C6" s="18">
        <f t="shared" si="1"/>
        <v>5516.5</v>
      </c>
      <c r="D6" s="13">
        <f t="shared" si="2"/>
        <v>1</v>
      </c>
      <c r="E6" s="23" t="s">
        <v>5</v>
      </c>
      <c r="F6" s="11">
        <v>8.8</v>
      </c>
      <c r="G6" s="17">
        <f t="shared" si="3"/>
        <v>88</v>
      </c>
      <c r="H6" s="12"/>
      <c r="I6" s="11"/>
      <c r="J6" s="17">
        <f t="shared" si="4"/>
        <v>0</v>
      </c>
      <c r="K6" s="12"/>
      <c r="L6" s="11">
        <v>2.5</v>
      </c>
      <c r="M6" s="17">
        <f t="shared" si="5"/>
        <v>37.5</v>
      </c>
      <c r="N6" s="12"/>
      <c r="O6" s="11">
        <v>2.5</v>
      </c>
      <c r="P6" s="17">
        <f t="shared" si="6"/>
        <v>37.5</v>
      </c>
      <c r="Q6" s="12"/>
      <c r="R6" s="11">
        <v>2.5</v>
      </c>
      <c r="S6" s="17">
        <f t="shared" si="7"/>
        <v>37.5</v>
      </c>
      <c r="T6" s="12"/>
      <c r="U6" s="11"/>
      <c r="V6" s="17">
        <f t="shared" si="8"/>
        <v>0</v>
      </c>
      <c r="W6" s="12"/>
      <c r="X6" s="11"/>
      <c r="Y6" s="17">
        <f t="shared" si="9"/>
        <v>0</v>
      </c>
      <c r="Z6" s="12"/>
      <c r="AA6" s="11">
        <v>4.5</v>
      </c>
      <c r="AB6" s="17">
        <f t="shared" si="10"/>
        <v>45</v>
      </c>
      <c r="AC6" s="12"/>
      <c r="AD6" s="11"/>
      <c r="AE6" s="17">
        <f t="shared" si="11"/>
        <v>0</v>
      </c>
      <c r="AF6" s="12"/>
      <c r="AG6" s="11">
        <v>4.5</v>
      </c>
      <c r="AH6" s="17">
        <f t="shared" si="12"/>
        <v>45</v>
      </c>
      <c r="AI6" s="12"/>
      <c r="AJ6" s="11"/>
      <c r="AK6" s="17">
        <f t="shared" si="13"/>
        <v>0</v>
      </c>
      <c r="AL6" s="12"/>
      <c r="AM6" s="11"/>
      <c r="AN6" s="17">
        <f t="shared" si="14"/>
        <v>0</v>
      </c>
      <c r="AO6" s="12"/>
      <c r="AP6" s="11">
        <v>4.5</v>
      </c>
      <c r="AQ6" s="17">
        <f t="shared" si="15"/>
        <v>45</v>
      </c>
      <c r="AR6" s="12"/>
      <c r="AS6" s="11"/>
      <c r="AT6" s="17">
        <f t="shared" si="16"/>
        <v>0</v>
      </c>
      <c r="AU6" s="12"/>
      <c r="AV6" s="11"/>
      <c r="AW6" s="17">
        <f t="shared" si="17"/>
        <v>0</v>
      </c>
      <c r="AX6" s="12"/>
      <c r="AY6" s="11">
        <v>9.4</v>
      </c>
      <c r="AZ6" s="17">
        <f t="shared" si="18"/>
        <v>94</v>
      </c>
      <c r="BA6" s="12"/>
      <c r="BB6" s="11">
        <v>9.4</v>
      </c>
      <c r="BC6" s="17">
        <f t="shared" si="19"/>
        <v>94</v>
      </c>
      <c r="BD6" s="12"/>
      <c r="BE6" s="11">
        <v>10.4</v>
      </c>
      <c r="BF6" s="17">
        <f t="shared" si="20"/>
        <v>104</v>
      </c>
      <c r="BG6" s="12"/>
      <c r="BH6" s="11">
        <v>10.4</v>
      </c>
      <c r="BI6" s="17">
        <f t="shared" si="21"/>
        <v>104</v>
      </c>
      <c r="BJ6" s="12"/>
      <c r="BK6" s="11">
        <v>19.1</v>
      </c>
      <c r="BL6" s="17">
        <f t="shared" si="22"/>
        <v>95.5</v>
      </c>
      <c r="BM6" s="12"/>
      <c r="BN6" s="11">
        <v>14.75</v>
      </c>
      <c r="BO6" s="17">
        <f t="shared" si="23"/>
        <v>73.75</v>
      </c>
      <c r="BP6" s="12"/>
      <c r="BQ6" s="11">
        <v>7.3</v>
      </c>
      <c r="BR6" s="17">
        <f t="shared" si="24"/>
        <v>36.5</v>
      </c>
      <c r="BS6" s="12"/>
      <c r="BT6" s="11">
        <v>15.85</v>
      </c>
      <c r="BU6" s="17">
        <f t="shared" si="25"/>
        <v>79.25</v>
      </c>
      <c r="BV6" s="12"/>
      <c r="BW6" s="11">
        <v>11.7</v>
      </c>
      <c r="BX6" s="17">
        <f t="shared" si="26"/>
        <v>234</v>
      </c>
      <c r="BY6" s="12"/>
      <c r="BZ6" s="11">
        <v>10.7</v>
      </c>
      <c r="CA6" s="17">
        <f t="shared" si="27"/>
        <v>160.5</v>
      </c>
      <c r="CB6" s="12"/>
      <c r="CC6" s="11">
        <v>7.5</v>
      </c>
      <c r="CD6" s="17">
        <f t="shared" si="28"/>
        <v>112.5</v>
      </c>
      <c r="CE6" s="12"/>
      <c r="CF6" s="11">
        <v>10.7</v>
      </c>
      <c r="CG6" s="17">
        <f t="shared" si="29"/>
        <v>160.5</v>
      </c>
      <c r="CH6" s="13"/>
      <c r="CI6" s="11">
        <v>16.3</v>
      </c>
      <c r="CJ6" s="18">
        <f t="shared" si="30"/>
        <v>244.5</v>
      </c>
      <c r="CK6" s="12"/>
      <c r="CL6" s="11">
        <v>9</v>
      </c>
      <c r="CM6" s="17">
        <f t="shared" si="31"/>
        <v>360</v>
      </c>
      <c r="CN6" s="12"/>
      <c r="CO6" s="11">
        <v>23</v>
      </c>
      <c r="CP6" s="17">
        <f t="shared" si="32"/>
        <v>920</v>
      </c>
      <c r="CQ6" s="12"/>
      <c r="CR6" s="11"/>
      <c r="CS6" s="17">
        <f t="shared" si="33"/>
        <v>0</v>
      </c>
      <c r="CT6" s="13"/>
      <c r="CU6" s="11">
        <v>20.1</v>
      </c>
      <c r="CV6" s="17">
        <f t="shared" si="34"/>
        <v>201</v>
      </c>
      <c r="CW6" s="12"/>
      <c r="CX6" s="11">
        <v>11.9</v>
      </c>
      <c r="CY6" s="17">
        <f t="shared" si="35"/>
        <v>119</v>
      </c>
      <c r="CZ6" s="12"/>
      <c r="DA6" s="11">
        <v>18.9</v>
      </c>
      <c r="DB6" s="18">
        <f t="shared" si="36"/>
        <v>189</v>
      </c>
      <c r="DC6" s="13"/>
      <c r="DD6" s="14">
        <v>5.15</v>
      </c>
      <c r="DE6" s="17">
        <f t="shared" si="37"/>
        <v>206</v>
      </c>
      <c r="DF6" s="12">
        <v>1</v>
      </c>
      <c r="DG6" s="14">
        <v>5.15</v>
      </c>
      <c r="DH6" s="17">
        <f t="shared" si="38"/>
        <v>206</v>
      </c>
      <c r="DI6" s="12"/>
      <c r="DJ6" s="11">
        <v>6.6</v>
      </c>
      <c r="DK6" s="17">
        <f t="shared" si="39"/>
        <v>396</v>
      </c>
      <c r="DL6" s="12"/>
      <c r="DM6" s="14">
        <v>5.15</v>
      </c>
      <c r="DN6" s="17">
        <f t="shared" si="40"/>
        <v>206</v>
      </c>
      <c r="DO6" s="12"/>
      <c r="DP6" s="14">
        <v>6.6</v>
      </c>
      <c r="DQ6" s="17">
        <f t="shared" si="41"/>
        <v>264</v>
      </c>
      <c r="DR6" s="12"/>
      <c r="DS6" s="14">
        <v>10.9</v>
      </c>
      <c r="DT6" s="18">
        <f t="shared" si="42"/>
        <v>109</v>
      </c>
      <c r="DU6" s="13"/>
      <c r="DV6" s="14">
        <v>5.15</v>
      </c>
      <c r="DW6" s="18">
        <f t="shared" si="43"/>
        <v>206</v>
      </c>
      <c r="DX6" s="13"/>
      <c r="DY6" s="14">
        <v>5.15</v>
      </c>
      <c r="DZ6" s="18">
        <f t="shared" si="44"/>
        <v>206</v>
      </c>
      <c r="EA6" s="13"/>
      <c r="EB6" s="11">
        <f t="shared" si="45"/>
        <v>316.0499999999999</v>
      </c>
      <c r="EC6" s="18">
        <f t="shared" si="46"/>
        <v>5516.5</v>
      </c>
      <c r="ED6" s="13">
        <f t="shared" si="47"/>
        <v>1</v>
      </c>
      <c r="EF6" s="11"/>
      <c r="EG6" s="18"/>
      <c r="EH6" s="13"/>
    </row>
    <row r="7" spans="1:138" ht="12.75">
      <c r="A7" s="36">
        <v>4</v>
      </c>
      <c r="B7" s="11">
        <f t="shared" si="0"/>
        <v>316.0499999999999</v>
      </c>
      <c r="C7" s="18">
        <f t="shared" si="1"/>
        <v>5516.5</v>
      </c>
      <c r="D7" s="13">
        <f t="shared" si="2"/>
        <v>3</v>
      </c>
      <c r="E7" s="23" t="s">
        <v>13</v>
      </c>
      <c r="F7" s="11">
        <v>8.8</v>
      </c>
      <c r="G7" s="17">
        <f t="shared" si="3"/>
        <v>88</v>
      </c>
      <c r="H7" s="12"/>
      <c r="I7" s="11"/>
      <c r="J7" s="17">
        <f t="shared" si="4"/>
        <v>0</v>
      </c>
      <c r="K7" s="12"/>
      <c r="L7" s="11">
        <v>2.5</v>
      </c>
      <c r="M7" s="17">
        <f t="shared" si="5"/>
        <v>37.5</v>
      </c>
      <c r="N7" s="12"/>
      <c r="O7" s="11">
        <v>2.5</v>
      </c>
      <c r="P7" s="17">
        <f t="shared" si="6"/>
        <v>37.5</v>
      </c>
      <c r="Q7" s="12"/>
      <c r="R7" s="11">
        <v>2.5</v>
      </c>
      <c r="S7" s="17">
        <f t="shared" si="7"/>
        <v>37.5</v>
      </c>
      <c r="T7" s="12"/>
      <c r="U7" s="11"/>
      <c r="V7" s="17">
        <f t="shared" si="8"/>
        <v>0</v>
      </c>
      <c r="W7" s="12"/>
      <c r="X7" s="11"/>
      <c r="Y7" s="17">
        <f t="shared" si="9"/>
        <v>0</v>
      </c>
      <c r="Z7" s="12"/>
      <c r="AA7" s="11">
        <v>4.5</v>
      </c>
      <c r="AB7" s="17">
        <f t="shared" si="10"/>
        <v>45</v>
      </c>
      <c r="AC7" s="12"/>
      <c r="AD7" s="11"/>
      <c r="AE7" s="17">
        <f t="shared" si="11"/>
        <v>0</v>
      </c>
      <c r="AF7" s="12"/>
      <c r="AG7" s="11">
        <v>4.5</v>
      </c>
      <c r="AH7" s="17">
        <f t="shared" si="12"/>
        <v>45</v>
      </c>
      <c r="AI7" s="12"/>
      <c r="AJ7" s="11"/>
      <c r="AK7" s="17">
        <f t="shared" si="13"/>
        <v>0</v>
      </c>
      <c r="AL7" s="12"/>
      <c r="AM7" s="11"/>
      <c r="AN7" s="17">
        <f t="shared" si="14"/>
        <v>0</v>
      </c>
      <c r="AO7" s="12"/>
      <c r="AP7" s="11">
        <v>4.5</v>
      </c>
      <c r="AQ7" s="17">
        <f t="shared" si="15"/>
        <v>45</v>
      </c>
      <c r="AR7" s="12"/>
      <c r="AS7" s="11"/>
      <c r="AT7" s="17">
        <f t="shared" si="16"/>
        <v>0</v>
      </c>
      <c r="AU7" s="12"/>
      <c r="AV7" s="11"/>
      <c r="AW7" s="17">
        <f t="shared" si="17"/>
        <v>0</v>
      </c>
      <c r="AX7" s="12"/>
      <c r="AY7" s="11">
        <v>9.4</v>
      </c>
      <c r="AZ7" s="17">
        <f t="shared" si="18"/>
        <v>94</v>
      </c>
      <c r="BA7" s="12"/>
      <c r="BB7" s="11">
        <v>9.4</v>
      </c>
      <c r="BC7" s="17">
        <f t="shared" si="19"/>
        <v>94</v>
      </c>
      <c r="BD7" s="12"/>
      <c r="BE7" s="11">
        <v>10.4</v>
      </c>
      <c r="BF7" s="17">
        <f t="shared" si="20"/>
        <v>104</v>
      </c>
      <c r="BG7" s="12"/>
      <c r="BH7" s="11">
        <v>10.4</v>
      </c>
      <c r="BI7" s="17">
        <f t="shared" si="21"/>
        <v>104</v>
      </c>
      <c r="BJ7" s="12"/>
      <c r="BK7" s="11">
        <v>19.1</v>
      </c>
      <c r="BL7" s="17">
        <f t="shared" si="22"/>
        <v>95.5</v>
      </c>
      <c r="BM7" s="12"/>
      <c r="BN7" s="11">
        <v>14.75</v>
      </c>
      <c r="BO7" s="17">
        <f t="shared" si="23"/>
        <v>73.75</v>
      </c>
      <c r="BP7" s="12"/>
      <c r="BQ7" s="11">
        <v>7.3</v>
      </c>
      <c r="BR7" s="17">
        <f t="shared" si="24"/>
        <v>36.5</v>
      </c>
      <c r="BS7" s="12"/>
      <c r="BT7" s="11">
        <v>15.85</v>
      </c>
      <c r="BU7" s="17">
        <f t="shared" si="25"/>
        <v>79.25</v>
      </c>
      <c r="BV7" s="12"/>
      <c r="BW7" s="11">
        <v>11.7</v>
      </c>
      <c r="BX7" s="17">
        <f t="shared" si="26"/>
        <v>234</v>
      </c>
      <c r="BY7" s="12"/>
      <c r="BZ7" s="11">
        <v>10.7</v>
      </c>
      <c r="CA7" s="17">
        <f t="shared" si="27"/>
        <v>160.5</v>
      </c>
      <c r="CB7" s="12"/>
      <c r="CC7" s="11">
        <v>7.5</v>
      </c>
      <c r="CD7" s="17">
        <f t="shared" si="28"/>
        <v>112.5</v>
      </c>
      <c r="CE7" s="12"/>
      <c r="CF7" s="11">
        <v>10.7</v>
      </c>
      <c r="CG7" s="17">
        <f t="shared" si="29"/>
        <v>160.5</v>
      </c>
      <c r="CH7" s="13"/>
      <c r="CI7" s="11">
        <v>16.3</v>
      </c>
      <c r="CJ7" s="18">
        <f t="shared" si="30"/>
        <v>244.5</v>
      </c>
      <c r="CK7" s="12"/>
      <c r="CL7" s="11">
        <v>9</v>
      </c>
      <c r="CM7" s="17">
        <f t="shared" si="31"/>
        <v>360</v>
      </c>
      <c r="CN7" s="12"/>
      <c r="CO7" s="11">
        <v>23</v>
      </c>
      <c r="CP7" s="17">
        <f t="shared" si="32"/>
        <v>920</v>
      </c>
      <c r="CQ7" s="12">
        <v>1</v>
      </c>
      <c r="CR7" s="11"/>
      <c r="CS7" s="17">
        <f t="shared" si="33"/>
        <v>0</v>
      </c>
      <c r="CT7" s="13"/>
      <c r="CU7" s="11">
        <v>20.1</v>
      </c>
      <c r="CV7" s="17">
        <f t="shared" si="34"/>
        <v>201</v>
      </c>
      <c r="CW7" s="12"/>
      <c r="CX7" s="11">
        <v>11.9</v>
      </c>
      <c r="CY7" s="17">
        <f t="shared" si="35"/>
        <v>119</v>
      </c>
      <c r="CZ7" s="12"/>
      <c r="DA7" s="11">
        <v>18.9</v>
      </c>
      <c r="DB7" s="18">
        <f t="shared" si="36"/>
        <v>189</v>
      </c>
      <c r="DC7" s="13"/>
      <c r="DD7" s="14">
        <v>5.15</v>
      </c>
      <c r="DE7" s="17">
        <f t="shared" si="37"/>
        <v>206</v>
      </c>
      <c r="DF7" s="12"/>
      <c r="DG7" s="14">
        <v>5.15</v>
      </c>
      <c r="DH7" s="17">
        <f t="shared" si="38"/>
        <v>206</v>
      </c>
      <c r="DI7" s="12"/>
      <c r="DJ7" s="11">
        <v>6.6</v>
      </c>
      <c r="DK7" s="17">
        <f t="shared" si="39"/>
        <v>396</v>
      </c>
      <c r="DL7" s="12"/>
      <c r="DM7" s="14">
        <v>5.15</v>
      </c>
      <c r="DN7" s="17">
        <f t="shared" si="40"/>
        <v>206</v>
      </c>
      <c r="DO7" s="12">
        <v>1</v>
      </c>
      <c r="DP7" s="14">
        <v>6.6</v>
      </c>
      <c r="DQ7" s="17">
        <f t="shared" si="41"/>
        <v>264</v>
      </c>
      <c r="DR7" s="12">
        <v>1</v>
      </c>
      <c r="DS7" s="14">
        <v>10.9</v>
      </c>
      <c r="DT7" s="18">
        <f t="shared" si="42"/>
        <v>109</v>
      </c>
      <c r="DU7" s="13"/>
      <c r="DV7" s="14">
        <v>5.15</v>
      </c>
      <c r="DW7" s="18">
        <f t="shared" si="43"/>
        <v>206</v>
      </c>
      <c r="DX7" s="13"/>
      <c r="DY7" s="14">
        <v>5.15</v>
      </c>
      <c r="DZ7" s="18">
        <f t="shared" si="44"/>
        <v>206</v>
      </c>
      <c r="EA7" s="13"/>
      <c r="EB7" s="11">
        <f t="shared" si="45"/>
        <v>316.0499999999999</v>
      </c>
      <c r="EC7" s="18">
        <f t="shared" si="46"/>
        <v>5516.5</v>
      </c>
      <c r="ED7" s="13">
        <f t="shared" si="47"/>
        <v>3</v>
      </c>
      <c r="EF7" s="11"/>
      <c r="EG7" s="18"/>
      <c r="EH7" s="13"/>
    </row>
    <row r="8" spans="1:138" ht="12.75">
      <c r="A8" s="36">
        <v>5</v>
      </c>
      <c r="B8" s="11">
        <f t="shared" si="0"/>
        <v>298.34999999999997</v>
      </c>
      <c r="C8" s="18">
        <f t="shared" si="1"/>
        <v>4792.5</v>
      </c>
      <c r="D8" s="13">
        <f t="shared" si="2"/>
        <v>2</v>
      </c>
      <c r="E8" s="23" t="s">
        <v>48</v>
      </c>
      <c r="F8" s="11"/>
      <c r="G8" s="17">
        <f t="shared" si="3"/>
        <v>0</v>
      </c>
      <c r="H8" s="12"/>
      <c r="I8" s="11"/>
      <c r="J8" s="17">
        <f t="shared" si="4"/>
        <v>0</v>
      </c>
      <c r="K8" s="12"/>
      <c r="L8" s="11">
        <v>2.5</v>
      </c>
      <c r="M8" s="17">
        <f t="shared" si="5"/>
        <v>37.5</v>
      </c>
      <c r="N8" s="12"/>
      <c r="O8" s="11">
        <v>2.5</v>
      </c>
      <c r="P8" s="17">
        <f t="shared" si="6"/>
        <v>37.5</v>
      </c>
      <c r="Q8" s="12"/>
      <c r="R8" s="11">
        <v>2.5</v>
      </c>
      <c r="S8" s="17">
        <f t="shared" si="7"/>
        <v>37.5</v>
      </c>
      <c r="T8" s="12"/>
      <c r="U8" s="11">
        <v>4</v>
      </c>
      <c r="V8" s="17">
        <f t="shared" si="8"/>
        <v>20</v>
      </c>
      <c r="W8" s="12"/>
      <c r="X8" s="11">
        <v>4</v>
      </c>
      <c r="Y8" s="17">
        <f t="shared" si="9"/>
        <v>20</v>
      </c>
      <c r="Z8" s="12"/>
      <c r="AA8" s="11">
        <v>4.5</v>
      </c>
      <c r="AB8" s="17">
        <f t="shared" si="10"/>
        <v>45</v>
      </c>
      <c r="AC8" s="12"/>
      <c r="AD8" s="11"/>
      <c r="AE8" s="17">
        <f t="shared" si="11"/>
        <v>0</v>
      </c>
      <c r="AF8" s="12"/>
      <c r="AG8" s="11">
        <v>4.5</v>
      </c>
      <c r="AH8" s="17">
        <f t="shared" si="12"/>
        <v>45</v>
      </c>
      <c r="AI8" s="12"/>
      <c r="AJ8" s="11"/>
      <c r="AK8" s="17">
        <f t="shared" si="13"/>
        <v>0</v>
      </c>
      <c r="AL8" s="12"/>
      <c r="AM8" s="11"/>
      <c r="AN8" s="17">
        <f t="shared" si="14"/>
        <v>0</v>
      </c>
      <c r="AO8" s="12"/>
      <c r="AP8" s="11">
        <v>4.5</v>
      </c>
      <c r="AQ8" s="17">
        <f t="shared" si="15"/>
        <v>45</v>
      </c>
      <c r="AR8" s="12"/>
      <c r="AS8" s="11"/>
      <c r="AT8" s="17">
        <f t="shared" si="16"/>
        <v>0</v>
      </c>
      <c r="AU8" s="12"/>
      <c r="AV8" s="11"/>
      <c r="AW8" s="17">
        <f t="shared" si="17"/>
        <v>0</v>
      </c>
      <c r="AX8" s="12"/>
      <c r="AY8" s="11">
        <v>9.4</v>
      </c>
      <c r="AZ8" s="17">
        <f t="shared" si="18"/>
        <v>94</v>
      </c>
      <c r="BA8" s="12"/>
      <c r="BB8" s="11">
        <v>9.4</v>
      </c>
      <c r="BC8" s="17">
        <f t="shared" si="19"/>
        <v>94</v>
      </c>
      <c r="BD8" s="12"/>
      <c r="BE8" s="11">
        <v>10.4</v>
      </c>
      <c r="BF8" s="17">
        <f t="shared" si="20"/>
        <v>104</v>
      </c>
      <c r="BG8" s="12"/>
      <c r="BH8" s="11">
        <v>10.4</v>
      </c>
      <c r="BI8" s="17">
        <f t="shared" si="21"/>
        <v>104</v>
      </c>
      <c r="BJ8" s="12"/>
      <c r="BK8" s="11">
        <v>19.1</v>
      </c>
      <c r="BL8" s="17">
        <f t="shared" si="22"/>
        <v>95.5</v>
      </c>
      <c r="BM8" s="12"/>
      <c r="BN8" s="11">
        <v>14.75</v>
      </c>
      <c r="BO8" s="17">
        <f t="shared" si="23"/>
        <v>73.75</v>
      </c>
      <c r="BP8" s="12"/>
      <c r="BQ8" s="11">
        <v>7.3</v>
      </c>
      <c r="BR8" s="17">
        <f t="shared" si="24"/>
        <v>36.5</v>
      </c>
      <c r="BS8" s="12"/>
      <c r="BT8" s="11">
        <v>15.85</v>
      </c>
      <c r="BU8" s="17">
        <f t="shared" si="25"/>
        <v>79.25</v>
      </c>
      <c r="BV8" s="12"/>
      <c r="BW8" s="11">
        <v>11.7</v>
      </c>
      <c r="BX8" s="17">
        <f t="shared" si="26"/>
        <v>234</v>
      </c>
      <c r="BY8" s="12">
        <v>1</v>
      </c>
      <c r="BZ8" s="11">
        <v>10.7</v>
      </c>
      <c r="CA8" s="17">
        <f t="shared" si="27"/>
        <v>160.5</v>
      </c>
      <c r="CB8" s="12"/>
      <c r="CC8" s="11">
        <v>7.5</v>
      </c>
      <c r="CD8" s="17">
        <f t="shared" si="28"/>
        <v>112.5</v>
      </c>
      <c r="CE8" s="12">
        <v>1</v>
      </c>
      <c r="CF8" s="11">
        <v>10.7</v>
      </c>
      <c r="CG8" s="17">
        <f t="shared" si="29"/>
        <v>160.5</v>
      </c>
      <c r="CH8" s="13"/>
      <c r="CI8" s="11">
        <v>16.3</v>
      </c>
      <c r="CJ8" s="18">
        <f t="shared" si="30"/>
        <v>244.5</v>
      </c>
      <c r="CK8" s="12"/>
      <c r="CL8" s="11">
        <v>9</v>
      </c>
      <c r="CM8" s="17">
        <f t="shared" si="31"/>
        <v>360</v>
      </c>
      <c r="CN8" s="12"/>
      <c r="CO8" s="11">
        <v>23</v>
      </c>
      <c r="CP8" s="17">
        <f t="shared" si="32"/>
        <v>920</v>
      </c>
      <c r="CQ8" s="12"/>
      <c r="CR8" s="11"/>
      <c r="CS8" s="17">
        <f t="shared" si="33"/>
        <v>0</v>
      </c>
      <c r="CT8" s="13"/>
      <c r="CU8" s="11">
        <v>20.1</v>
      </c>
      <c r="CV8" s="17">
        <f t="shared" si="34"/>
        <v>201</v>
      </c>
      <c r="CW8" s="12"/>
      <c r="CX8" s="11">
        <v>11.9</v>
      </c>
      <c r="CY8" s="17">
        <f t="shared" si="35"/>
        <v>119</v>
      </c>
      <c r="CZ8" s="12"/>
      <c r="DA8" s="11">
        <v>18.9</v>
      </c>
      <c r="DB8" s="18">
        <f t="shared" si="36"/>
        <v>189</v>
      </c>
      <c r="DC8" s="13"/>
      <c r="DD8" s="14">
        <v>0</v>
      </c>
      <c r="DE8" s="17">
        <f t="shared" si="37"/>
        <v>0</v>
      </c>
      <c r="DF8" s="12"/>
      <c r="DG8" s="14">
        <v>5.15</v>
      </c>
      <c r="DH8" s="17">
        <f t="shared" si="38"/>
        <v>206</v>
      </c>
      <c r="DI8" s="12"/>
      <c r="DJ8" s="11">
        <v>6.6</v>
      </c>
      <c r="DK8" s="17">
        <f t="shared" si="39"/>
        <v>396</v>
      </c>
      <c r="DL8" s="12"/>
      <c r="DM8" s="14">
        <v>5.15</v>
      </c>
      <c r="DN8" s="17">
        <f t="shared" si="40"/>
        <v>206</v>
      </c>
      <c r="DO8" s="12"/>
      <c r="DP8" s="14">
        <v>0</v>
      </c>
      <c r="DQ8" s="17">
        <f t="shared" si="41"/>
        <v>0</v>
      </c>
      <c r="DR8" s="12"/>
      <c r="DS8" s="14">
        <v>10.9</v>
      </c>
      <c r="DT8" s="18">
        <f t="shared" si="42"/>
        <v>109</v>
      </c>
      <c r="DU8" s="13"/>
      <c r="DV8" s="14">
        <v>0</v>
      </c>
      <c r="DW8" s="18">
        <f t="shared" si="43"/>
        <v>0</v>
      </c>
      <c r="DX8" s="13"/>
      <c r="DY8" s="14">
        <v>5.15</v>
      </c>
      <c r="DZ8" s="18">
        <f t="shared" si="44"/>
        <v>206</v>
      </c>
      <c r="EA8" s="13"/>
      <c r="EB8" s="11">
        <f t="shared" si="45"/>
        <v>298.34999999999997</v>
      </c>
      <c r="EC8" s="18">
        <f t="shared" si="46"/>
        <v>4792.5</v>
      </c>
      <c r="ED8" s="13">
        <f t="shared" si="47"/>
        <v>2</v>
      </c>
      <c r="EF8" s="11"/>
      <c r="EG8" s="18"/>
      <c r="EH8" s="13"/>
    </row>
    <row r="9" spans="1:138" ht="12.75">
      <c r="A9" s="36">
        <v>6</v>
      </c>
      <c r="B9" s="11">
        <f t="shared" si="0"/>
        <v>295.95</v>
      </c>
      <c r="C9" s="18">
        <f t="shared" si="1"/>
        <v>4696.5</v>
      </c>
      <c r="D9" s="13">
        <f t="shared" si="2"/>
        <v>3</v>
      </c>
      <c r="E9" s="23" t="s">
        <v>29</v>
      </c>
      <c r="F9" s="11"/>
      <c r="G9" s="17">
        <f t="shared" si="3"/>
        <v>0</v>
      </c>
      <c r="H9" s="12"/>
      <c r="I9" s="11">
        <v>0</v>
      </c>
      <c r="J9" s="17">
        <f t="shared" si="4"/>
        <v>0</v>
      </c>
      <c r="K9" s="12"/>
      <c r="L9" s="11">
        <v>2.5</v>
      </c>
      <c r="M9" s="17">
        <f t="shared" si="5"/>
        <v>37.5</v>
      </c>
      <c r="N9" s="12"/>
      <c r="O9" s="11">
        <v>2.5</v>
      </c>
      <c r="P9" s="17">
        <f t="shared" si="6"/>
        <v>37.5</v>
      </c>
      <c r="Q9" s="12"/>
      <c r="R9" s="11">
        <v>2.5</v>
      </c>
      <c r="S9" s="17">
        <f t="shared" si="7"/>
        <v>37.5</v>
      </c>
      <c r="T9" s="12">
        <v>1</v>
      </c>
      <c r="U9" s="11">
        <v>4</v>
      </c>
      <c r="V9" s="17">
        <f t="shared" si="8"/>
        <v>20</v>
      </c>
      <c r="W9" s="12"/>
      <c r="X9" s="11">
        <v>4</v>
      </c>
      <c r="Y9" s="17">
        <f t="shared" si="9"/>
        <v>20</v>
      </c>
      <c r="Z9" s="12"/>
      <c r="AA9" s="11">
        <v>4.5</v>
      </c>
      <c r="AB9" s="17">
        <f t="shared" si="10"/>
        <v>45</v>
      </c>
      <c r="AC9" s="12"/>
      <c r="AD9" s="11"/>
      <c r="AE9" s="17">
        <f t="shared" si="11"/>
        <v>0</v>
      </c>
      <c r="AF9" s="12"/>
      <c r="AG9" s="11">
        <v>4.5</v>
      </c>
      <c r="AH9" s="17">
        <f t="shared" si="12"/>
        <v>45</v>
      </c>
      <c r="AI9" s="12"/>
      <c r="AJ9" s="11"/>
      <c r="AK9" s="17">
        <f t="shared" si="13"/>
        <v>0</v>
      </c>
      <c r="AL9" s="12"/>
      <c r="AM9" s="11"/>
      <c r="AN9" s="17">
        <f t="shared" si="14"/>
        <v>0</v>
      </c>
      <c r="AO9" s="12"/>
      <c r="AP9" s="11">
        <v>4.5</v>
      </c>
      <c r="AQ9" s="17">
        <f t="shared" si="15"/>
        <v>45</v>
      </c>
      <c r="AR9" s="12"/>
      <c r="AS9" s="11"/>
      <c r="AT9" s="17">
        <f t="shared" si="16"/>
        <v>0</v>
      </c>
      <c r="AU9" s="12"/>
      <c r="AV9" s="11"/>
      <c r="AW9" s="17">
        <f t="shared" si="17"/>
        <v>0</v>
      </c>
      <c r="AX9" s="12"/>
      <c r="AY9" s="11">
        <v>9.4</v>
      </c>
      <c r="AZ9" s="17">
        <f t="shared" si="18"/>
        <v>94</v>
      </c>
      <c r="BA9" s="12"/>
      <c r="BB9" s="11">
        <v>9.4</v>
      </c>
      <c r="BC9" s="17">
        <f t="shared" si="19"/>
        <v>94</v>
      </c>
      <c r="BD9" s="12"/>
      <c r="BE9" s="11">
        <v>10.4</v>
      </c>
      <c r="BF9" s="17">
        <f t="shared" si="20"/>
        <v>104</v>
      </c>
      <c r="BG9" s="12"/>
      <c r="BH9" s="11">
        <v>10.4</v>
      </c>
      <c r="BI9" s="17">
        <f t="shared" si="21"/>
        <v>104</v>
      </c>
      <c r="BJ9" s="12"/>
      <c r="BK9" s="11">
        <v>19.1</v>
      </c>
      <c r="BL9" s="17">
        <f t="shared" si="22"/>
        <v>95.5</v>
      </c>
      <c r="BM9" s="12"/>
      <c r="BN9" s="11">
        <v>14.75</v>
      </c>
      <c r="BO9" s="17">
        <f t="shared" si="23"/>
        <v>73.75</v>
      </c>
      <c r="BP9" s="12">
        <v>1</v>
      </c>
      <c r="BQ9" s="11">
        <v>7.3</v>
      </c>
      <c r="BR9" s="17">
        <f t="shared" si="24"/>
        <v>36.5</v>
      </c>
      <c r="BS9" s="12"/>
      <c r="BT9" s="11">
        <v>15.85</v>
      </c>
      <c r="BU9" s="17">
        <f t="shared" si="25"/>
        <v>79.25</v>
      </c>
      <c r="BV9" s="12"/>
      <c r="BW9" s="11">
        <v>11.7</v>
      </c>
      <c r="BX9" s="17">
        <f t="shared" si="26"/>
        <v>234</v>
      </c>
      <c r="BY9" s="12"/>
      <c r="BZ9" s="11">
        <v>10.7</v>
      </c>
      <c r="CA9" s="17">
        <f t="shared" si="27"/>
        <v>160.5</v>
      </c>
      <c r="CB9" s="12"/>
      <c r="CC9" s="11">
        <v>7.5</v>
      </c>
      <c r="CD9" s="17">
        <f t="shared" si="28"/>
        <v>112.5</v>
      </c>
      <c r="CE9" s="12"/>
      <c r="CF9" s="11">
        <v>10.7</v>
      </c>
      <c r="CG9" s="17">
        <f t="shared" si="29"/>
        <v>160.5</v>
      </c>
      <c r="CH9" s="13"/>
      <c r="CI9" s="11">
        <v>16.3</v>
      </c>
      <c r="CJ9" s="18">
        <f t="shared" si="30"/>
        <v>244.5</v>
      </c>
      <c r="CK9" s="12"/>
      <c r="CL9" s="11">
        <v>0</v>
      </c>
      <c r="CM9" s="17">
        <f t="shared" si="31"/>
        <v>0</v>
      </c>
      <c r="CN9" s="12"/>
      <c r="CO9" s="11">
        <v>23</v>
      </c>
      <c r="CP9" s="17">
        <f t="shared" si="32"/>
        <v>920</v>
      </c>
      <c r="CQ9" s="12"/>
      <c r="CR9" s="11"/>
      <c r="CS9" s="17">
        <f t="shared" si="33"/>
        <v>0</v>
      </c>
      <c r="CT9" s="13"/>
      <c r="CU9" s="11">
        <v>20.1</v>
      </c>
      <c r="CV9" s="17">
        <f t="shared" si="34"/>
        <v>201</v>
      </c>
      <c r="CW9" s="12"/>
      <c r="CX9" s="11">
        <v>11.9</v>
      </c>
      <c r="CY9" s="17">
        <f t="shared" si="35"/>
        <v>119</v>
      </c>
      <c r="CZ9" s="12"/>
      <c r="DA9" s="11">
        <v>18.9</v>
      </c>
      <c r="DB9" s="18">
        <f t="shared" si="36"/>
        <v>189</v>
      </c>
      <c r="DC9" s="13"/>
      <c r="DD9" s="14"/>
      <c r="DE9" s="17">
        <f t="shared" si="37"/>
        <v>0</v>
      </c>
      <c r="DF9" s="12"/>
      <c r="DG9" s="14"/>
      <c r="DH9" s="17">
        <f t="shared" si="38"/>
        <v>0</v>
      </c>
      <c r="DI9" s="12"/>
      <c r="DJ9" s="11">
        <v>6.6</v>
      </c>
      <c r="DK9" s="17">
        <f t="shared" si="39"/>
        <v>396</v>
      </c>
      <c r="DL9" s="12"/>
      <c r="DM9" s="14">
        <v>5.15</v>
      </c>
      <c r="DN9" s="17">
        <f t="shared" si="40"/>
        <v>206</v>
      </c>
      <c r="DO9" s="12"/>
      <c r="DP9" s="14">
        <v>6.6</v>
      </c>
      <c r="DQ9" s="17">
        <f t="shared" si="41"/>
        <v>264</v>
      </c>
      <c r="DR9" s="12"/>
      <c r="DS9" s="14">
        <v>10.9</v>
      </c>
      <c r="DT9" s="18">
        <f t="shared" si="42"/>
        <v>109</v>
      </c>
      <c r="DU9" s="13"/>
      <c r="DV9" s="14">
        <v>5.15</v>
      </c>
      <c r="DW9" s="18">
        <f t="shared" si="43"/>
        <v>206</v>
      </c>
      <c r="DX9" s="13"/>
      <c r="DY9" s="14">
        <v>5.15</v>
      </c>
      <c r="DZ9" s="18">
        <f t="shared" si="44"/>
        <v>206</v>
      </c>
      <c r="EA9" s="13">
        <v>1</v>
      </c>
      <c r="EB9" s="11">
        <f t="shared" si="45"/>
        <v>295.95</v>
      </c>
      <c r="EC9" s="18">
        <f t="shared" si="46"/>
        <v>4696.5</v>
      </c>
      <c r="ED9" s="13">
        <f t="shared" si="47"/>
        <v>3</v>
      </c>
      <c r="EF9" s="11"/>
      <c r="EG9" s="18"/>
      <c r="EH9" s="13"/>
    </row>
    <row r="10" spans="1:138" ht="12.75">
      <c r="A10" s="36">
        <v>7</v>
      </c>
      <c r="B10" s="11">
        <f t="shared" si="0"/>
        <v>277.6</v>
      </c>
      <c r="C10" s="18">
        <f t="shared" si="1"/>
        <v>3830.5</v>
      </c>
      <c r="D10" s="13">
        <f t="shared" si="2"/>
        <v>6</v>
      </c>
      <c r="E10" s="23" t="s">
        <v>27</v>
      </c>
      <c r="F10" s="11"/>
      <c r="G10" s="17">
        <f t="shared" si="3"/>
        <v>0</v>
      </c>
      <c r="H10" s="12"/>
      <c r="I10" s="11"/>
      <c r="J10" s="17">
        <f t="shared" si="4"/>
        <v>0</v>
      </c>
      <c r="K10" s="12"/>
      <c r="L10" s="11">
        <v>2.5</v>
      </c>
      <c r="M10" s="17">
        <f t="shared" si="5"/>
        <v>37.5</v>
      </c>
      <c r="N10" s="12"/>
      <c r="O10" s="11">
        <v>2.5</v>
      </c>
      <c r="P10" s="17">
        <f t="shared" si="6"/>
        <v>37.5</v>
      </c>
      <c r="Q10" s="12"/>
      <c r="R10" s="11">
        <v>2.5</v>
      </c>
      <c r="S10" s="17">
        <f t="shared" si="7"/>
        <v>37.5</v>
      </c>
      <c r="T10" s="12"/>
      <c r="U10" s="11">
        <v>4</v>
      </c>
      <c r="V10" s="17">
        <f t="shared" si="8"/>
        <v>20</v>
      </c>
      <c r="W10" s="12"/>
      <c r="X10" s="11">
        <v>4</v>
      </c>
      <c r="Y10" s="17">
        <f t="shared" si="9"/>
        <v>20</v>
      </c>
      <c r="Z10" s="12"/>
      <c r="AA10" s="11">
        <v>4.5</v>
      </c>
      <c r="AB10" s="17">
        <f t="shared" si="10"/>
        <v>45</v>
      </c>
      <c r="AC10" s="12"/>
      <c r="AD10" s="11"/>
      <c r="AE10" s="17">
        <f t="shared" si="11"/>
        <v>0</v>
      </c>
      <c r="AF10" s="12"/>
      <c r="AG10" s="11">
        <v>4.5</v>
      </c>
      <c r="AH10" s="17">
        <f t="shared" si="12"/>
        <v>45</v>
      </c>
      <c r="AI10" s="12"/>
      <c r="AJ10" s="11"/>
      <c r="AK10" s="17">
        <f t="shared" si="13"/>
        <v>0</v>
      </c>
      <c r="AL10" s="12"/>
      <c r="AM10" s="11"/>
      <c r="AN10" s="17">
        <f t="shared" si="14"/>
        <v>0</v>
      </c>
      <c r="AO10" s="12"/>
      <c r="AP10" s="11">
        <v>4.5</v>
      </c>
      <c r="AQ10" s="17">
        <f t="shared" si="15"/>
        <v>45</v>
      </c>
      <c r="AR10" s="12"/>
      <c r="AS10" s="11"/>
      <c r="AT10" s="17">
        <f t="shared" si="16"/>
        <v>0</v>
      </c>
      <c r="AU10" s="12"/>
      <c r="AV10" s="11"/>
      <c r="AW10" s="17">
        <f t="shared" si="17"/>
        <v>0</v>
      </c>
      <c r="AX10" s="12"/>
      <c r="AY10" s="11">
        <v>9.4</v>
      </c>
      <c r="AZ10" s="17">
        <f t="shared" si="18"/>
        <v>94</v>
      </c>
      <c r="BA10" s="12"/>
      <c r="BB10" s="11">
        <v>9.4</v>
      </c>
      <c r="BC10" s="17">
        <f t="shared" si="19"/>
        <v>94</v>
      </c>
      <c r="BD10" s="12">
        <v>1</v>
      </c>
      <c r="BE10" s="11">
        <v>10.4</v>
      </c>
      <c r="BF10" s="17">
        <f t="shared" si="20"/>
        <v>104</v>
      </c>
      <c r="BG10" s="12">
        <v>1</v>
      </c>
      <c r="BH10" s="11">
        <v>10.4</v>
      </c>
      <c r="BI10" s="17">
        <f t="shared" si="21"/>
        <v>104</v>
      </c>
      <c r="BJ10" s="12"/>
      <c r="BK10" s="11">
        <v>19.1</v>
      </c>
      <c r="BL10" s="17">
        <f t="shared" si="22"/>
        <v>95.5</v>
      </c>
      <c r="BM10" s="12"/>
      <c r="BN10" s="11">
        <v>14.75</v>
      </c>
      <c r="BO10" s="17">
        <f t="shared" si="23"/>
        <v>73.75</v>
      </c>
      <c r="BP10" s="12">
        <v>1</v>
      </c>
      <c r="BQ10" s="11">
        <v>7.3</v>
      </c>
      <c r="BR10" s="17">
        <f t="shared" si="24"/>
        <v>36.5</v>
      </c>
      <c r="BS10" s="12"/>
      <c r="BT10" s="11">
        <v>15.85</v>
      </c>
      <c r="BU10" s="17">
        <f t="shared" si="25"/>
        <v>79.25</v>
      </c>
      <c r="BV10" s="12"/>
      <c r="BW10" s="11">
        <v>11.7</v>
      </c>
      <c r="BX10" s="17">
        <f t="shared" si="26"/>
        <v>234</v>
      </c>
      <c r="BY10" s="12"/>
      <c r="BZ10" s="11">
        <v>10.7</v>
      </c>
      <c r="CA10" s="17">
        <f t="shared" si="27"/>
        <v>160.5</v>
      </c>
      <c r="CB10" s="12"/>
      <c r="CC10" s="11">
        <v>7.5</v>
      </c>
      <c r="CD10" s="17">
        <f t="shared" si="28"/>
        <v>112.5</v>
      </c>
      <c r="CE10" s="12">
        <v>1</v>
      </c>
      <c r="CF10" s="11">
        <v>10.7</v>
      </c>
      <c r="CG10" s="17">
        <f t="shared" si="29"/>
        <v>160.5</v>
      </c>
      <c r="CH10" s="13"/>
      <c r="CI10" s="11">
        <v>16.3</v>
      </c>
      <c r="CJ10" s="18">
        <f t="shared" si="30"/>
        <v>244.5</v>
      </c>
      <c r="CK10" s="12"/>
      <c r="CL10" s="11">
        <v>0</v>
      </c>
      <c r="CM10" s="17">
        <f t="shared" si="31"/>
        <v>0</v>
      </c>
      <c r="CN10" s="12"/>
      <c r="CO10" s="11">
        <v>23</v>
      </c>
      <c r="CP10" s="17">
        <f t="shared" si="32"/>
        <v>920</v>
      </c>
      <c r="CQ10" s="12"/>
      <c r="CR10" s="11"/>
      <c r="CS10" s="17">
        <f t="shared" si="33"/>
        <v>0</v>
      </c>
      <c r="CT10" s="13"/>
      <c r="CU10" s="11">
        <v>20.1</v>
      </c>
      <c r="CV10" s="17">
        <f t="shared" si="34"/>
        <v>201</v>
      </c>
      <c r="CW10" s="12"/>
      <c r="CX10" s="11">
        <v>11.9</v>
      </c>
      <c r="CY10" s="17">
        <f t="shared" si="35"/>
        <v>119</v>
      </c>
      <c r="CZ10" s="12"/>
      <c r="DA10" s="11">
        <v>18.9</v>
      </c>
      <c r="DB10" s="18">
        <f t="shared" si="36"/>
        <v>189</v>
      </c>
      <c r="DC10" s="13">
        <v>1</v>
      </c>
      <c r="DD10" s="14"/>
      <c r="DE10" s="17">
        <f t="shared" si="37"/>
        <v>0</v>
      </c>
      <c r="DF10" s="12"/>
      <c r="DG10" s="14"/>
      <c r="DH10" s="17">
        <f t="shared" si="38"/>
        <v>0</v>
      </c>
      <c r="DI10" s="12"/>
      <c r="DJ10" s="11"/>
      <c r="DK10" s="17">
        <f t="shared" si="39"/>
        <v>0</v>
      </c>
      <c r="DL10" s="12"/>
      <c r="DM10" s="14"/>
      <c r="DN10" s="17">
        <f t="shared" si="40"/>
        <v>0</v>
      </c>
      <c r="DO10" s="12"/>
      <c r="DP10" s="14"/>
      <c r="DQ10" s="17">
        <f t="shared" si="41"/>
        <v>0</v>
      </c>
      <c r="DR10" s="12"/>
      <c r="DS10" s="14">
        <v>10.9</v>
      </c>
      <c r="DT10" s="18">
        <f t="shared" si="42"/>
        <v>109</v>
      </c>
      <c r="DU10" s="13"/>
      <c r="DV10" s="14">
        <v>5.15</v>
      </c>
      <c r="DW10" s="18">
        <f t="shared" si="43"/>
        <v>206</v>
      </c>
      <c r="DX10" s="13"/>
      <c r="DY10" s="14">
        <v>5.15</v>
      </c>
      <c r="DZ10" s="18">
        <f t="shared" si="44"/>
        <v>206</v>
      </c>
      <c r="EA10" s="13">
        <v>1</v>
      </c>
      <c r="EB10" s="11">
        <f t="shared" si="45"/>
        <v>277.6</v>
      </c>
      <c r="EC10" s="18">
        <f t="shared" si="46"/>
        <v>3830.5</v>
      </c>
      <c r="ED10" s="13">
        <f t="shared" si="47"/>
        <v>6</v>
      </c>
      <c r="EF10" s="11"/>
      <c r="EG10" s="18"/>
      <c r="EH10" s="13"/>
    </row>
    <row r="11" spans="1:138" ht="12.75">
      <c r="A11" s="36">
        <v>8</v>
      </c>
      <c r="B11" s="11">
        <f t="shared" si="0"/>
        <v>264.35</v>
      </c>
      <c r="C11" s="18">
        <f t="shared" si="1"/>
        <v>5239.5</v>
      </c>
      <c r="D11" s="13">
        <f t="shared" si="2"/>
        <v>1</v>
      </c>
      <c r="E11" s="23" t="s">
        <v>1</v>
      </c>
      <c r="F11" s="11"/>
      <c r="G11" s="17">
        <f t="shared" si="3"/>
        <v>0</v>
      </c>
      <c r="H11" s="12"/>
      <c r="I11" s="11"/>
      <c r="J11" s="17">
        <f t="shared" si="4"/>
        <v>0</v>
      </c>
      <c r="K11" s="12"/>
      <c r="L11" s="11">
        <v>2.5</v>
      </c>
      <c r="M11" s="17">
        <f t="shared" si="5"/>
        <v>37.5</v>
      </c>
      <c r="N11" s="12"/>
      <c r="O11" s="11">
        <v>2.5</v>
      </c>
      <c r="P11" s="17">
        <f t="shared" si="6"/>
        <v>37.5</v>
      </c>
      <c r="Q11" s="12"/>
      <c r="R11" s="11">
        <v>2.5</v>
      </c>
      <c r="S11" s="17">
        <f t="shared" si="7"/>
        <v>37.5</v>
      </c>
      <c r="T11" s="12"/>
      <c r="U11" s="11">
        <v>0</v>
      </c>
      <c r="V11" s="17">
        <f t="shared" si="8"/>
        <v>0</v>
      </c>
      <c r="W11" s="12"/>
      <c r="X11" s="11">
        <v>0</v>
      </c>
      <c r="Y11" s="17">
        <f t="shared" si="9"/>
        <v>0</v>
      </c>
      <c r="Z11" s="12"/>
      <c r="AA11" s="11">
        <v>4.5</v>
      </c>
      <c r="AB11" s="17">
        <f t="shared" si="10"/>
        <v>45</v>
      </c>
      <c r="AC11" s="12"/>
      <c r="AD11" s="11">
        <v>1.9</v>
      </c>
      <c r="AE11" s="17">
        <f t="shared" si="11"/>
        <v>76</v>
      </c>
      <c r="AF11" s="12"/>
      <c r="AG11" s="11">
        <v>4.5</v>
      </c>
      <c r="AH11" s="17">
        <f t="shared" si="12"/>
        <v>45</v>
      </c>
      <c r="AI11" s="12"/>
      <c r="AJ11" s="11">
        <v>1.9</v>
      </c>
      <c r="AK11" s="17">
        <f t="shared" si="13"/>
        <v>76</v>
      </c>
      <c r="AL11" s="12"/>
      <c r="AM11" s="11"/>
      <c r="AN11" s="17">
        <f t="shared" si="14"/>
        <v>0</v>
      </c>
      <c r="AO11" s="12"/>
      <c r="AP11" s="11">
        <v>4.5</v>
      </c>
      <c r="AQ11" s="17">
        <f t="shared" si="15"/>
        <v>45</v>
      </c>
      <c r="AR11" s="12"/>
      <c r="AS11" s="11">
        <v>1.9</v>
      </c>
      <c r="AT11" s="17">
        <f t="shared" si="16"/>
        <v>76</v>
      </c>
      <c r="AU11" s="12"/>
      <c r="AV11" s="11">
        <v>2.3</v>
      </c>
      <c r="AW11" s="17">
        <f t="shared" si="17"/>
        <v>92</v>
      </c>
      <c r="AX11" s="12"/>
      <c r="AY11" s="11">
        <v>9.4</v>
      </c>
      <c r="AZ11" s="17">
        <f t="shared" si="18"/>
        <v>94</v>
      </c>
      <c r="BA11" s="12"/>
      <c r="BB11" s="11">
        <v>9.4</v>
      </c>
      <c r="BC11" s="17">
        <f t="shared" si="19"/>
        <v>94</v>
      </c>
      <c r="BD11" s="12"/>
      <c r="BE11" s="11">
        <v>10.4</v>
      </c>
      <c r="BF11" s="17">
        <f t="shared" si="20"/>
        <v>104</v>
      </c>
      <c r="BG11" s="12">
        <v>1</v>
      </c>
      <c r="BH11" s="11">
        <v>10.4</v>
      </c>
      <c r="BI11" s="17">
        <f t="shared" si="21"/>
        <v>104</v>
      </c>
      <c r="BJ11" s="12"/>
      <c r="BK11" s="11">
        <v>19.1</v>
      </c>
      <c r="BL11" s="17">
        <f t="shared" si="22"/>
        <v>95.5</v>
      </c>
      <c r="BM11" s="12"/>
      <c r="BN11" s="11">
        <v>14.75</v>
      </c>
      <c r="BO11" s="17">
        <f t="shared" si="23"/>
        <v>73.75</v>
      </c>
      <c r="BP11" s="12"/>
      <c r="BQ11" s="11">
        <v>7.3</v>
      </c>
      <c r="BR11" s="17">
        <f t="shared" si="24"/>
        <v>36.5</v>
      </c>
      <c r="BS11" s="12"/>
      <c r="BT11" s="11">
        <v>15.85</v>
      </c>
      <c r="BU11" s="17">
        <f t="shared" si="25"/>
        <v>79.25</v>
      </c>
      <c r="BV11" s="12"/>
      <c r="BW11" s="11">
        <v>11.7</v>
      </c>
      <c r="BX11" s="17">
        <f t="shared" si="26"/>
        <v>234</v>
      </c>
      <c r="BY11" s="12"/>
      <c r="BZ11" s="11">
        <v>10.7</v>
      </c>
      <c r="CA11" s="17">
        <f t="shared" si="27"/>
        <v>160.5</v>
      </c>
      <c r="CB11" s="12"/>
      <c r="CC11" s="11">
        <v>7.5</v>
      </c>
      <c r="CD11" s="17">
        <f t="shared" si="28"/>
        <v>112.5</v>
      </c>
      <c r="CE11" s="12"/>
      <c r="CF11" s="11">
        <v>10.7</v>
      </c>
      <c r="CG11" s="17">
        <f t="shared" si="29"/>
        <v>160.5</v>
      </c>
      <c r="CH11" s="13"/>
      <c r="CI11" s="11">
        <v>16.3</v>
      </c>
      <c r="CJ11" s="18">
        <f t="shared" si="30"/>
        <v>244.5</v>
      </c>
      <c r="CK11" s="12"/>
      <c r="CL11" s="11">
        <v>9</v>
      </c>
      <c r="CM11" s="17">
        <f t="shared" si="31"/>
        <v>360</v>
      </c>
      <c r="CN11" s="12"/>
      <c r="CO11" s="11">
        <v>23</v>
      </c>
      <c r="CP11" s="17">
        <f t="shared" si="32"/>
        <v>920</v>
      </c>
      <c r="CQ11" s="12"/>
      <c r="CR11" s="11"/>
      <c r="CS11" s="17">
        <f t="shared" si="33"/>
        <v>0</v>
      </c>
      <c r="CT11" s="13"/>
      <c r="CU11" s="11"/>
      <c r="CV11" s="17">
        <f t="shared" si="34"/>
        <v>0</v>
      </c>
      <c r="CW11" s="12"/>
      <c r="CX11" s="11"/>
      <c r="CY11" s="17">
        <f t="shared" si="35"/>
        <v>0</v>
      </c>
      <c r="CZ11" s="12"/>
      <c r="DA11" s="11"/>
      <c r="DB11" s="18">
        <f t="shared" si="36"/>
        <v>0</v>
      </c>
      <c r="DC11" s="13"/>
      <c r="DD11" s="14">
        <v>5.15</v>
      </c>
      <c r="DE11" s="17">
        <f t="shared" si="37"/>
        <v>206</v>
      </c>
      <c r="DF11" s="12"/>
      <c r="DG11" s="14">
        <v>5.15</v>
      </c>
      <c r="DH11" s="17">
        <f t="shared" si="38"/>
        <v>206</v>
      </c>
      <c r="DI11" s="12"/>
      <c r="DJ11" s="11">
        <v>6.6</v>
      </c>
      <c r="DK11" s="17">
        <f t="shared" si="39"/>
        <v>396</v>
      </c>
      <c r="DL11" s="12"/>
      <c r="DM11" s="14">
        <v>5.15</v>
      </c>
      <c r="DN11" s="17">
        <f t="shared" si="40"/>
        <v>206</v>
      </c>
      <c r="DO11" s="12"/>
      <c r="DP11" s="14">
        <v>6.6</v>
      </c>
      <c r="DQ11" s="17">
        <f t="shared" si="41"/>
        <v>264</v>
      </c>
      <c r="DR11" s="12"/>
      <c r="DS11" s="14">
        <v>10.9</v>
      </c>
      <c r="DT11" s="18">
        <f t="shared" si="42"/>
        <v>109</v>
      </c>
      <c r="DU11" s="13"/>
      <c r="DV11" s="14">
        <v>5.15</v>
      </c>
      <c r="DW11" s="18">
        <f t="shared" si="43"/>
        <v>206</v>
      </c>
      <c r="DX11" s="13"/>
      <c r="DY11" s="14">
        <v>5.15</v>
      </c>
      <c r="DZ11" s="18">
        <f t="shared" si="44"/>
        <v>206</v>
      </c>
      <c r="EA11" s="13"/>
      <c r="EB11" s="11">
        <f t="shared" si="45"/>
        <v>264.35</v>
      </c>
      <c r="EC11" s="18">
        <f t="shared" si="46"/>
        <v>5239.5</v>
      </c>
      <c r="ED11" s="13">
        <f t="shared" si="47"/>
        <v>1</v>
      </c>
      <c r="EF11" s="11"/>
      <c r="EG11" s="18"/>
      <c r="EH11" s="13"/>
    </row>
    <row r="12" spans="1:138" ht="12.75">
      <c r="A12" s="36">
        <v>9</v>
      </c>
      <c r="B12" s="11">
        <f t="shared" si="0"/>
        <v>253.1</v>
      </c>
      <c r="C12" s="18">
        <f t="shared" si="1"/>
        <v>4363.75</v>
      </c>
      <c r="D12" s="13">
        <f t="shared" si="2"/>
        <v>5</v>
      </c>
      <c r="E12" s="23" t="s">
        <v>88</v>
      </c>
      <c r="F12" s="11">
        <v>8.8</v>
      </c>
      <c r="G12" s="17">
        <f t="shared" si="3"/>
        <v>88</v>
      </c>
      <c r="H12" s="12"/>
      <c r="I12" s="11"/>
      <c r="J12" s="17">
        <f t="shared" si="4"/>
        <v>0</v>
      </c>
      <c r="K12" s="12"/>
      <c r="L12" s="11">
        <v>2.5</v>
      </c>
      <c r="M12" s="17">
        <f t="shared" si="5"/>
        <v>37.5</v>
      </c>
      <c r="N12" s="12"/>
      <c r="O12" s="11">
        <v>2.5</v>
      </c>
      <c r="P12" s="17">
        <f t="shared" si="6"/>
        <v>37.5</v>
      </c>
      <c r="Q12" s="12"/>
      <c r="R12" s="11">
        <v>2.5</v>
      </c>
      <c r="S12" s="17">
        <f t="shared" si="7"/>
        <v>37.5</v>
      </c>
      <c r="T12" s="12"/>
      <c r="U12" s="11"/>
      <c r="V12" s="17">
        <f t="shared" si="8"/>
        <v>0</v>
      </c>
      <c r="W12" s="12"/>
      <c r="X12" s="11"/>
      <c r="Y12" s="17">
        <f t="shared" si="9"/>
        <v>0</v>
      </c>
      <c r="Z12" s="12"/>
      <c r="AA12" s="11"/>
      <c r="AB12" s="17">
        <f t="shared" si="10"/>
        <v>0</v>
      </c>
      <c r="AC12" s="12"/>
      <c r="AD12" s="11"/>
      <c r="AE12" s="17">
        <f t="shared" si="11"/>
        <v>0</v>
      </c>
      <c r="AF12" s="12"/>
      <c r="AG12" s="11"/>
      <c r="AH12" s="17">
        <f t="shared" si="12"/>
        <v>0</v>
      </c>
      <c r="AI12" s="12"/>
      <c r="AJ12" s="11"/>
      <c r="AK12" s="17">
        <f t="shared" si="13"/>
        <v>0</v>
      </c>
      <c r="AL12" s="12"/>
      <c r="AM12" s="11"/>
      <c r="AN12" s="17">
        <f t="shared" si="14"/>
        <v>0</v>
      </c>
      <c r="AO12" s="12"/>
      <c r="AP12" s="11"/>
      <c r="AQ12" s="17">
        <f t="shared" si="15"/>
        <v>0</v>
      </c>
      <c r="AR12" s="12"/>
      <c r="AS12" s="11"/>
      <c r="AT12" s="17">
        <f t="shared" si="16"/>
        <v>0</v>
      </c>
      <c r="AU12" s="12"/>
      <c r="AV12" s="11"/>
      <c r="AW12" s="17">
        <f t="shared" si="17"/>
        <v>0</v>
      </c>
      <c r="AX12" s="12"/>
      <c r="AY12" s="11"/>
      <c r="AZ12" s="17">
        <f t="shared" si="18"/>
        <v>0</v>
      </c>
      <c r="BA12" s="12"/>
      <c r="BB12" s="11">
        <v>9.4</v>
      </c>
      <c r="BC12" s="17">
        <f t="shared" si="19"/>
        <v>94</v>
      </c>
      <c r="BD12" s="12"/>
      <c r="BE12" s="11">
        <v>10.4</v>
      </c>
      <c r="BF12" s="17">
        <f t="shared" si="20"/>
        <v>104</v>
      </c>
      <c r="BG12" s="12"/>
      <c r="BH12" s="11">
        <v>10.4</v>
      </c>
      <c r="BI12" s="17">
        <f t="shared" si="21"/>
        <v>104</v>
      </c>
      <c r="BJ12" s="12">
        <v>1</v>
      </c>
      <c r="BK12" s="11">
        <v>19.1</v>
      </c>
      <c r="BL12" s="17">
        <f t="shared" si="22"/>
        <v>95.5</v>
      </c>
      <c r="BM12" s="12"/>
      <c r="BN12" s="11">
        <v>14.75</v>
      </c>
      <c r="BO12" s="17">
        <f t="shared" si="23"/>
        <v>73.75</v>
      </c>
      <c r="BP12" s="12"/>
      <c r="BQ12" s="11"/>
      <c r="BR12" s="17">
        <f t="shared" si="24"/>
        <v>0</v>
      </c>
      <c r="BS12" s="12"/>
      <c r="BT12" s="11"/>
      <c r="BU12" s="17">
        <f t="shared" si="25"/>
        <v>0</v>
      </c>
      <c r="BV12" s="12"/>
      <c r="BW12" s="11">
        <v>11.7</v>
      </c>
      <c r="BX12" s="17">
        <f t="shared" si="26"/>
        <v>234</v>
      </c>
      <c r="BY12" s="12">
        <v>1</v>
      </c>
      <c r="BZ12" s="11">
        <v>10.7</v>
      </c>
      <c r="CA12" s="17">
        <f t="shared" si="27"/>
        <v>160.5</v>
      </c>
      <c r="CB12" s="12"/>
      <c r="CC12" s="11">
        <v>7.5</v>
      </c>
      <c r="CD12" s="17">
        <f t="shared" si="28"/>
        <v>112.5</v>
      </c>
      <c r="CE12" s="12"/>
      <c r="CF12" s="11">
        <v>10.7</v>
      </c>
      <c r="CG12" s="17">
        <f t="shared" si="29"/>
        <v>160.5</v>
      </c>
      <c r="CH12" s="13"/>
      <c r="CI12" s="11">
        <v>16.3</v>
      </c>
      <c r="CJ12" s="18">
        <f t="shared" si="30"/>
        <v>244.5</v>
      </c>
      <c r="CK12" s="12"/>
      <c r="CL12" s="11">
        <v>9</v>
      </c>
      <c r="CM12" s="17">
        <f t="shared" si="31"/>
        <v>360</v>
      </c>
      <c r="CN12" s="12">
        <v>1</v>
      </c>
      <c r="CO12" s="11">
        <v>23</v>
      </c>
      <c r="CP12" s="17">
        <f t="shared" si="32"/>
        <v>920</v>
      </c>
      <c r="CQ12" s="12"/>
      <c r="CR12" s="11"/>
      <c r="CS12" s="17">
        <f t="shared" si="33"/>
        <v>0</v>
      </c>
      <c r="CT12" s="13"/>
      <c r="CU12" s="11">
        <v>20.1</v>
      </c>
      <c r="CV12" s="17">
        <f t="shared" si="34"/>
        <v>201</v>
      </c>
      <c r="CW12" s="12"/>
      <c r="CX12" s="11">
        <v>11.9</v>
      </c>
      <c r="CY12" s="17">
        <f t="shared" si="35"/>
        <v>119</v>
      </c>
      <c r="CZ12" s="12"/>
      <c r="DA12" s="11">
        <v>18.9</v>
      </c>
      <c r="DB12" s="18">
        <f t="shared" si="36"/>
        <v>189</v>
      </c>
      <c r="DC12" s="13">
        <v>1</v>
      </c>
      <c r="DD12" s="14"/>
      <c r="DE12" s="17">
        <f t="shared" si="37"/>
        <v>0</v>
      </c>
      <c r="DF12" s="12"/>
      <c r="DG12" s="14"/>
      <c r="DH12" s="17">
        <f t="shared" si="38"/>
        <v>0</v>
      </c>
      <c r="DI12" s="12"/>
      <c r="DJ12" s="11">
        <v>0</v>
      </c>
      <c r="DK12" s="17">
        <f t="shared" si="39"/>
        <v>0</v>
      </c>
      <c r="DL12" s="12"/>
      <c r="DM12" s="14">
        <v>5.15</v>
      </c>
      <c r="DN12" s="17">
        <f t="shared" si="40"/>
        <v>206</v>
      </c>
      <c r="DO12" s="12">
        <v>1</v>
      </c>
      <c r="DP12" s="14">
        <v>6.6</v>
      </c>
      <c r="DQ12" s="17">
        <f t="shared" si="41"/>
        <v>264</v>
      </c>
      <c r="DR12" s="12"/>
      <c r="DS12" s="14">
        <v>10.9</v>
      </c>
      <c r="DT12" s="18">
        <f t="shared" si="42"/>
        <v>109</v>
      </c>
      <c r="DU12" s="13"/>
      <c r="DV12" s="14">
        <v>5.15</v>
      </c>
      <c r="DW12" s="18">
        <f t="shared" si="43"/>
        <v>206</v>
      </c>
      <c r="DX12" s="13"/>
      <c r="DY12" s="14">
        <v>5.15</v>
      </c>
      <c r="DZ12" s="18">
        <f t="shared" si="44"/>
        <v>206</v>
      </c>
      <c r="EA12" s="13"/>
      <c r="EB12" s="11">
        <f t="shared" si="45"/>
        <v>253.1</v>
      </c>
      <c r="EC12" s="18">
        <f t="shared" si="46"/>
        <v>4363.75</v>
      </c>
      <c r="ED12" s="13">
        <f t="shared" si="47"/>
        <v>5</v>
      </c>
      <c r="EF12" s="11"/>
      <c r="EG12" s="18"/>
      <c r="EH12" s="13"/>
    </row>
    <row r="13" spans="1:138" ht="12.75">
      <c r="A13" s="36">
        <v>10</v>
      </c>
      <c r="B13" s="11">
        <f t="shared" si="0"/>
        <v>248.55</v>
      </c>
      <c r="C13" s="18">
        <f t="shared" si="1"/>
        <v>2988</v>
      </c>
      <c r="D13" s="13">
        <f t="shared" si="2"/>
        <v>4</v>
      </c>
      <c r="E13" s="23" t="s">
        <v>87</v>
      </c>
      <c r="F13" s="11"/>
      <c r="G13" s="17">
        <f t="shared" si="3"/>
        <v>0</v>
      </c>
      <c r="H13" s="12"/>
      <c r="I13" s="11"/>
      <c r="J13" s="17">
        <f t="shared" si="4"/>
        <v>0</v>
      </c>
      <c r="K13" s="12"/>
      <c r="L13" s="11"/>
      <c r="M13" s="17">
        <f t="shared" si="5"/>
        <v>0</v>
      </c>
      <c r="N13" s="12"/>
      <c r="O13" s="11"/>
      <c r="P13" s="17">
        <f t="shared" si="6"/>
        <v>0</v>
      </c>
      <c r="Q13" s="12"/>
      <c r="R13" s="11"/>
      <c r="S13" s="17">
        <f t="shared" si="7"/>
        <v>0</v>
      </c>
      <c r="T13" s="12"/>
      <c r="U13" s="11">
        <v>4</v>
      </c>
      <c r="V13" s="17">
        <f t="shared" si="8"/>
        <v>20</v>
      </c>
      <c r="W13" s="12"/>
      <c r="X13" s="11">
        <v>4</v>
      </c>
      <c r="Y13" s="17">
        <f t="shared" si="9"/>
        <v>20</v>
      </c>
      <c r="Z13" s="12"/>
      <c r="AA13" s="11">
        <v>4.5</v>
      </c>
      <c r="AB13" s="17">
        <f t="shared" si="10"/>
        <v>45</v>
      </c>
      <c r="AC13" s="12"/>
      <c r="AD13" s="11"/>
      <c r="AE13" s="17">
        <f t="shared" si="11"/>
        <v>0</v>
      </c>
      <c r="AF13" s="12"/>
      <c r="AG13" s="11">
        <v>4.5</v>
      </c>
      <c r="AH13" s="17">
        <f t="shared" si="12"/>
        <v>45</v>
      </c>
      <c r="AI13" s="12"/>
      <c r="AJ13" s="11"/>
      <c r="AK13" s="17">
        <f t="shared" si="13"/>
        <v>0</v>
      </c>
      <c r="AL13" s="12"/>
      <c r="AM13" s="11"/>
      <c r="AN13" s="17">
        <f t="shared" si="14"/>
        <v>0</v>
      </c>
      <c r="AO13" s="12"/>
      <c r="AP13" s="11">
        <v>4.5</v>
      </c>
      <c r="AQ13" s="17">
        <f t="shared" si="15"/>
        <v>45</v>
      </c>
      <c r="AR13" s="12"/>
      <c r="AS13" s="11"/>
      <c r="AT13" s="17">
        <f t="shared" si="16"/>
        <v>0</v>
      </c>
      <c r="AU13" s="12"/>
      <c r="AV13" s="11"/>
      <c r="AW13" s="17">
        <f t="shared" si="17"/>
        <v>0</v>
      </c>
      <c r="AX13" s="12"/>
      <c r="AY13" s="11">
        <v>9.4</v>
      </c>
      <c r="AZ13" s="17">
        <f t="shared" si="18"/>
        <v>94</v>
      </c>
      <c r="BA13" s="12"/>
      <c r="BB13" s="11">
        <v>9.4</v>
      </c>
      <c r="BC13" s="17">
        <f t="shared" si="19"/>
        <v>94</v>
      </c>
      <c r="BD13" s="12"/>
      <c r="BE13" s="11">
        <v>10.4</v>
      </c>
      <c r="BF13" s="17">
        <f t="shared" si="20"/>
        <v>104</v>
      </c>
      <c r="BG13" s="12">
        <v>2</v>
      </c>
      <c r="BH13" s="11">
        <v>10.4</v>
      </c>
      <c r="BI13" s="17">
        <f t="shared" si="21"/>
        <v>104</v>
      </c>
      <c r="BJ13" s="12"/>
      <c r="BK13" s="11">
        <v>19.1</v>
      </c>
      <c r="BL13" s="17">
        <f t="shared" si="22"/>
        <v>95.5</v>
      </c>
      <c r="BM13" s="12"/>
      <c r="BN13" s="11">
        <v>14.75</v>
      </c>
      <c r="BO13" s="17">
        <f t="shared" si="23"/>
        <v>73.75</v>
      </c>
      <c r="BP13" s="12"/>
      <c r="BQ13" s="11">
        <v>7.3</v>
      </c>
      <c r="BR13" s="17">
        <f t="shared" si="24"/>
        <v>36.5</v>
      </c>
      <c r="BS13" s="12"/>
      <c r="BT13" s="11">
        <v>15.85</v>
      </c>
      <c r="BU13" s="17">
        <f t="shared" si="25"/>
        <v>79.25</v>
      </c>
      <c r="BV13" s="12"/>
      <c r="BW13" s="11">
        <v>11.7</v>
      </c>
      <c r="BX13" s="17">
        <f t="shared" si="26"/>
        <v>234</v>
      </c>
      <c r="BY13" s="12">
        <v>1</v>
      </c>
      <c r="BZ13" s="11">
        <v>10.7</v>
      </c>
      <c r="CA13" s="17">
        <f t="shared" si="27"/>
        <v>160.5</v>
      </c>
      <c r="CB13" s="12"/>
      <c r="CC13" s="11">
        <v>7.5</v>
      </c>
      <c r="CD13" s="17">
        <f t="shared" si="28"/>
        <v>112.5</v>
      </c>
      <c r="CE13" s="12">
        <v>1</v>
      </c>
      <c r="CF13" s="11">
        <v>10.7</v>
      </c>
      <c r="CG13" s="17">
        <f t="shared" si="29"/>
        <v>160.5</v>
      </c>
      <c r="CH13" s="13"/>
      <c r="CI13" s="11">
        <v>16.3</v>
      </c>
      <c r="CJ13" s="18">
        <f t="shared" si="30"/>
        <v>244.5</v>
      </c>
      <c r="CK13" s="12"/>
      <c r="CL13" s="11"/>
      <c r="CM13" s="17">
        <f t="shared" si="31"/>
        <v>0</v>
      </c>
      <c r="CN13" s="12"/>
      <c r="CO13" s="11"/>
      <c r="CP13" s="17">
        <f t="shared" si="32"/>
        <v>0</v>
      </c>
      <c r="CQ13" s="12"/>
      <c r="CR13" s="11"/>
      <c r="CS13" s="17">
        <f t="shared" si="33"/>
        <v>0</v>
      </c>
      <c r="CT13" s="13"/>
      <c r="CU13" s="11">
        <v>20.1</v>
      </c>
      <c r="CV13" s="17">
        <f t="shared" si="34"/>
        <v>201</v>
      </c>
      <c r="CW13" s="12"/>
      <c r="CX13" s="11">
        <v>11.9</v>
      </c>
      <c r="CY13" s="17">
        <f t="shared" si="35"/>
        <v>119</v>
      </c>
      <c r="CZ13" s="12"/>
      <c r="DA13" s="11">
        <v>18.9</v>
      </c>
      <c r="DB13" s="18">
        <f t="shared" si="36"/>
        <v>189</v>
      </c>
      <c r="DC13" s="13"/>
      <c r="DD13" s="14"/>
      <c r="DE13" s="17">
        <f t="shared" si="37"/>
        <v>0</v>
      </c>
      <c r="DF13" s="12"/>
      <c r="DG13" s="14"/>
      <c r="DH13" s="17">
        <f t="shared" si="38"/>
        <v>0</v>
      </c>
      <c r="DI13" s="12"/>
      <c r="DJ13" s="11">
        <v>6.6</v>
      </c>
      <c r="DK13" s="17">
        <f t="shared" si="39"/>
        <v>396</v>
      </c>
      <c r="DL13" s="12"/>
      <c r="DM13" s="14">
        <v>5.15</v>
      </c>
      <c r="DN13" s="17">
        <f t="shared" si="40"/>
        <v>206</v>
      </c>
      <c r="DO13" s="12"/>
      <c r="DP13" s="14">
        <v>0</v>
      </c>
      <c r="DQ13" s="17">
        <f t="shared" si="41"/>
        <v>0</v>
      </c>
      <c r="DR13" s="12"/>
      <c r="DS13" s="14">
        <v>10.9</v>
      </c>
      <c r="DT13" s="18">
        <f t="shared" si="42"/>
        <v>109</v>
      </c>
      <c r="DU13" s="13"/>
      <c r="DV13" s="14"/>
      <c r="DW13" s="18">
        <f t="shared" si="43"/>
        <v>0</v>
      </c>
      <c r="DX13" s="13"/>
      <c r="DY13" s="14"/>
      <c r="DZ13" s="18">
        <f t="shared" si="44"/>
        <v>0</v>
      </c>
      <c r="EA13" s="13"/>
      <c r="EB13" s="11">
        <f t="shared" si="45"/>
        <v>248.55</v>
      </c>
      <c r="EC13" s="18">
        <f t="shared" si="46"/>
        <v>2988</v>
      </c>
      <c r="ED13" s="13">
        <f t="shared" si="47"/>
        <v>4</v>
      </c>
      <c r="EF13" s="11"/>
      <c r="EG13" s="18"/>
      <c r="EH13" s="13"/>
    </row>
    <row r="14" spans="1:138" ht="12.75">
      <c r="A14" s="36">
        <v>11</v>
      </c>
      <c r="B14" s="11">
        <f t="shared" si="0"/>
        <v>232.60000000000002</v>
      </c>
      <c r="C14" s="18">
        <f t="shared" si="1"/>
        <v>2912</v>
      </c>
      <c r="D14" s="13">
        <f t="shared" si="2"/>
        <v>1</v>
      </c>
      <c r="E14" s="23" t="s">
        <v>76</v>
      </c>
      <c r="F14" s="11"/>
      <c r="G14" s="17">
        <f t="shared" si="3"/>
        <v>0</v>
      </c>
      <c r="H14" s="12"/>
      <c r="I14" s="11"/>
      <c r="J14" s="17">
        <f t="shared" si="4"/>
        <v>0</v>
      </c>
      <c r="K14" s="12"/>
      <c r="L14" s="11"/>
      <c r="M14" s="17">
        <f t="shared" si="5"/>
        <v>0</v>
      </c>
      <c r="N14" s="12"/>
      <c r="O14" s="11"/>
      <c r="P14" s="17">
        <f t="shared" si="6"/>
        <v>0</v>
      </c>
      <c r="Q14" s="12"/>
      <c r="R14" s="11"/>
      <c r="S14" s="17">
        <f t="shared" si="7"/>
        <v>0</v>
      </c>
      <c r="T14" s="12"/>
      <c r="U14" s="11">
        <v>0</v>
      </c>
      <c r="V14" s="17">
        <f t="shared" si="8"/>
        <v>0</v>
      </c>
      <c r="W14" s="12"/>
      <c r="X14" s="11">
        <v>0</v>
      </c>
      <c r="Y14" s="17">
        <f t="shared" si="9"/>
        <v>0</v>
      </c>
      <c r="Z14" s="12"/>
      <c r="AA14" s="11">
        <v>4.5</v>
      </c>
      <c r="AB14" s="17">
        <f t="shared" si="10"/>
        <v>45</v>
      </c>
      <c r="AC14" s="12"/>
      <c r="AD14" s="11"/>
      <c r="AE14" s="17">
        <f t="shared" si="11"/>
        <v>0</v>
      </c>
      <c r="AF14" s="12"/>
      <c r="AG14" s="11">
        <v>4.5</v>
      </c>
      <c r="AH14" s="17">
        <f t="shared" si="12"/>
        <v>45</v>
      </c>
      <c r="AI14" s="12"/>
      <c r="AJ14" s="11"/>
      <c r="AK14" s="17">
        <f t="shared" si="13"/>
        <v>0</v>
      </c>
      <c r="AL14" s="12"/>
      <c r="AM14" s="11"/>
      <c r="AN14" s="17">
        <f t="shared" si="14"/>
        <v>0</v>
      </c>
      <c r="AO14" s="12"/>
      <c r="AP14" s="11">
        <v>4.5</v>
      </c>
      <c r="AQ14" s="17">
        <f t="shared" si="15"/>
        <v>45</v>
      </c>
      <c r="AR14" s="12"/>
      <c r="AS14" s="11"/>
      <c r="AT14" s="17">
        <f t="shared" si="16"/>
        <v>0</v>
      </c>
      <c r="AU14" s="12"/>
      <c r="AV14" s="11"/>
      <c r="AW14" s="17">
        <f t="shared" si="17"/>
        <v>0</v>
      </c>
      <c r="AX14" s="12"/>
      <c r="AY14" s="11">
        <v>0</v>
      </c>
      <c r="AZ14" s="17">
        <f t="shared" si="18"/>
        <v>0</v>
      </c>
      <c r="BA14" s="12"/>
      <c r="BB14" s="11">
        <v>9.4</v>
      </c>
      <c r="BC14" s="17">
        <f t="shared" si="19"/>
        <v>94</v>
      </c>
      <c r="BD14" s="12"/>
      <c r="BE14" s="11">
        <v>10.4</v>
      </c>
      <c r="BF14" s="17">
        <f t="shared" si="20"/>
        <v>104</v>
      </c>
      <c r="BG14" s="12"/>
      <c r="BH14" s="11">
        <v>10.4</v>
      </c>
      <c r="BI14" s="17">
        <f t="shared" si="21"/>
        <v>104</v>
      </c>
      <c r="BJ14" s="12"/>
      <c r="BK14" s="11">
        <v>19.1</v>
      </c>
      <c r="BL14" s="17">
        <f t="shared" si="22"/>
        <v>95.5</v>
      </c>
      <c r="BM14" s="12"/>
      <c r="BN14" s="11">
        <v>14.75</v>
      </c>
      <c r="BO14" s="17">
        <f t="shared" si="23"/>
        <v>73.75</v>
      </c>
      <c r="BP14" s="12"/>
      <c r="BQ14" s="11">
        <v>7.3</v>
      </c>
      <c r="BR14" s="17">
        <f t="shared" si="24"/>
        <v>36.5</v>
      </c>
      <c r="BS14" s="12"/>
      <c r="BT14" s="11">
        <v>15.85</v>
      </c>
      <c r="BU14" s="17">
        <f t="shared" si="25"/>
        <v>79.25</v>
      </c>
      <c r="BV14" s="12"/>
      <c r="BW14" s="11">
        <v>11.7</v>
      </c>
      <c r="BX14" s="17">
        <f t="shared" si="26"/>
        <v>234</v>
      </c>
      <c r="BY14" s="12"/>
      <c r="BZ14" s="11">
        <v>10.7</v>
      </c>
      <c r="CA14" s="17">
        <f t="shared" si="27"/>
        <v>160.5</v>
      </c>
      <c r="CB14" s="12"/>
      <c r="CC14" s="11">
        <v>7.5</v>
      </c>
      <c r="CD14" s="17">
        <f t="shared" si="28"/>
        <v>112.5</v>
      </c>
      <c r="CE14" s="12"/>
      <c r="CF14" s="11">
        <v>10.7</v>
      </c>
      <c r="CG14" s="17">
        <f t="shared" si="29"/>
        <v>160.5</v>
      </c>
      <c r="CH14" s="13"/>
      <c r="CI14" s="11">
        <v>16.3</v>
      </c>
      <c r="CJ14" s="18">
        <f t="shared" si="30"/>
        <v>244.5</v>
      </c>
      <c r="CK14" s="12"/>
      <c r="CL14" s="11"/>
      <c r="CM14" s="17">
        <f t="shared" si="31"/>
        <v>0</v>
      </c>
      <c r="CN14" s="12"/>
      <c r="CO14" s="11"/>
      <c r="CP14" s="17">
        <f t="shared" si="32"/>
        <v>0</v>
      </c>
      <c r="CQ14" s="12"/>
      <c r="CR14" s="11"/>
      <c r="CS14" s="17">
        <f t="shared" si="33"/>
        <v>0</v>
      </c>
      <c r="CT14" s="13"/>
      <c r="CU14" s="11">
        <v>20.1</v>
      </c>
      <c r="CV14" s="17">
        <f t="shared" si="34"/>
        <v>201</v>
      </c>
      <c r="CW14" s="12"/>
      <c r="CX14" s="11">
        <v>11.9</v>
      </c>
      <c r="CY14" s="17">
        <f t="shared" si="35"/>
        <v>119</v>
      </c>
      <c r="CZ14" s="12">
        <v>1</v>
      </c>
      <c r="DA14" s="11">
        <v>18.9</v>
      </c>
      <c r="DB14" s="18">
        <f t="shared" si="36"/>
        <v>189</v>
      </c>
      <c r="DC14" s="13"/>
      <c r="DD14" s="14"/>
      <c r="DE14" s="17">
        <f t="shared" si="37"/>
        <v>0</v>
      </c>
      <c r="DF14" s="12"/>
      <c r="DG14" s="14"/>
      <c r="DH14" s="17">
        <f t="shared" si="38"/>
        <v>0</v>
      </c>
      <c r="DI14" s="12"/>
      <c r="DJ14" s="11">
        <v>6.6</v>
      </c>
      <c r="DK14" s="17">
        <f t="shared" si="39"/>
        <v>396</v>
      </c>
      <c r="DL14" s="12"/>
      <c r="DM14" s="14">
        <v>0</v>
      </c>
      <c r="DN14" s="17">
        <f t="shared" si="40"/>
        <v>0</v>
      </c>
      <c r="DO14" s="12"/>
      <c r="DP14" s="14">
        <v>6.6</v>
      </c>
      <c r="DQ14" s="17">
        <f t="shared" si="41"/>
        <v>264</v>
      </c>
      <c r="DR14" s="12"/>
      <c r="DS14" s="14">
        <v>10.9</v>
      </c>
      <c r="DT14" s="18">
        <f t="shared" si="42"/>
        <v>109</v>
      </c>
      <c r="DU14" s="13"/>
      <c r="DV14" s="14"/>
      <c r="DW14" s="18">
        <f t="shared" si="43"/>
        <v>0</v>
      </c>
      <c r="DX14" s="13"/>
      <c r="DY14" s="14"/>
      <c r="DZ14" s="18">
        <f t="shared" si="44"/>
        <v>0</v>
      </c>
      <c r="EA14" s="13"/>
      <c r="EB14" s="11">
        <f t="shared" si="45"/>
        <v>232.60000000000002</v>
      </c>
      <c r="EC14" s="18">
        <f t="shared" si="46"/>
        <v>2912</v>
      </c>
      <c r="ED14" s="13">
        <f t="shared" si="47"/>
        <v>1</v>
      </c>
      <c r="EF14" s="11"/>
      <c r="EG14" s="18"/>
      <c r="EH14" s="13"/>
    </row>
    <row r="15" spans="1:138" ht="12.75">
      <c r="A15" s="36">
        <v>12</v>
      </c>
      <c r="B15" s="11">
        <f t="shared" si="0"/>
        <v>212.20000000000002</v>
      </c>
      <c r="C15" s="18">
        <f t="shared" si="1"/>
        <v>4338.25</v>
      </c>
      <c r="D15" s="13">
        <f t="shared" si="2"/>
        <v>1</v>
      </c>
      <c r="E15" s="23" t="s">
        <v>97</v>
      </c>
      <c r="F15" s="11"/>
      <c r="G15" s="17">
        <f t="shared" si="3"/>
        <v>0</v>
      </c>
      <c r="H15" s="12"/>
      <c r="I15" s="11"/>
      <c r="J15" s="17">
        <f t="shared" si="4"/>
        <v>0</v>
      </c>
      <c r="K15" s="12"/>
      <c r="L15" s="11">
        <v>2.5</v>
      </c>
      <c r="M15" s="17">
        <f t="shared" si="5"/>
        <v>37.5</v>
      </c>
      <c r="N15" s="12"/>
      <c r="O15" s="11">
        <v>2.5</v>
      </c>
      <c r="P15" s="17">
        <f t="shared" si="6"/>
        <v>37.5</v>
      </c>
      <c r="Q15" s="12"/>
      <c r="R15" s="11">
        <v>2.5</v>
      </c>
      <c r="S15" s="17">
        <f t="shared" si="7"/>
        <v>37.5</v>
      </c>
      <c r="T15" s="12"/>
      <c r="U15" s="11"/>
      <c r="V15" s="17">
        <f t="shared" si="8"/>
        <v>0</v>
      </c>
      <c r="W15" s="12"/>
      <c r="X15" s="11"/>
      <c r="Y15" s="17">
        <f t="shared" si="9"/>
        <v>0</v>
      </c>
      <c r="Z15" s="12"/>
      <c r="AA15" s="11">
        <v>4.5</v>
      </c>
      <c r="AB15" s="17">
        <f t="shared" si="10"/>
        <v>45</v>
      </c>
      <c r="AC15" s="12"/>
      <c r="AD15" s="11"/>
      <c r="AE15" s="17">
        <f t="shared" si="11"/>
        <v>0</v>
      </c>
      <c r="AF15" s="12"/>
      <c r="AG15" s="11">
        <v>4.5</v>
      </c>
      <c r="AH15" s="17">
        <f t="shared" si="12"/>
        <v>45</v>
      </c>
      <c r="AI15" s="12"/>
      <c r="AJ15" s="11"/>
      <c r="AK15" s="17">
        <f t="shared" si="13"/>
        <v>0</v>
      </c>
      <c r="AL15" s="12"/>
      <c r="AM15" s="11"/>
      <c r="AN15" s="17">
        <f t="shared" si="14"/>
        <v>0</v>
      </c>
      <c r="AO15" s="12"/>
      <c r="AP15" s="11">
        <v>4.5</v>
      </c>
      <c r="AQ15" s="17">
        <f t="shared" si="15"/>
        <v>45</v>
      </c>
      <c r="AR15" s="12"/>
      <c r="AS15" s="11"/>
      <c r="AT15" s="17">
        <f t="shared" si="16"/>
        <v>0</v>
      </c>
      <c r="AU15" s="12"/>
      <c r="AV15" s="11"/>
      <c r="AW15" s="17">
        <f t="shared" si="17"/>
        <v>0</v>
      </c>
      <c r="AX15" s="12"/>
      <c r="AY15" s="11">
        <v>9.4</v>
      </c>
      <c r="AZ15" s="17">
        <f t="shared" si="18"/>
        <v>94</v>
      </c>
      <c r="BA15" s="12"/>
      <c r="BB15" s="11">
        <v>9.4</v>
      </c>
      <c r="BC15" s="17">
        <f t="shared" si="19"/>
        <v>94</v>
      </c>
      <c r="BD15" s="12"/>
      <c r="BE15" s="11">
        <v>10.4</v>
      </c>
      <c r="BF15" s="17">
        <f t="shared" si="20"/>
        <v>104</v>
      </c>
      <c r="BG15" s="12"/>
      <c r="BH15" s="11">
        <v>10.4</v>
      </c>
      <c r="BI15" s="17">
        <f t="shared" si="21"/>
        <v>104</v>
      </c>
      <c r="BJ15" s="12"/>
      <c r="BK15" s="11"/>
      <c r="BL15" s="17">
        <f t="shared" si="22"/>
        <v>0</v>
      </c>
      <c r="BM15" s="12"/>
      <c r="BN15" s="11"/>
      <c r="BO15" s="17">
        <f t="shared" si="23"/>
        <v>0</v>
      </c>
      <c r="BP15" s="12"/>
      <c r="BQ15" s="11">
        <v>7.3</v>
      </c>
      <c r="BR15" s="17">
        <f t="shared" si="24"/>
        <v>36.5</v>
      </c>
      <c r="BS15" s="12"/>
      <c r="BT15" s="11">
        <v>15.85</v>
      </c>
      <c r="BU15" s="17">
        <f t="shared" si="25"/>
        <v>79.25</v>
      </c>
      <c r="BV15" s="12"/>
      <c r="BW15" s="11">
        <v>11.7</v>
      </c>
      <c r="BX15" s="17">
        <f t="shared" si="26"/>
        <v>234</v>
      </c>
      <c r="BY15" s="12"/>
      <c r="BZ15" s="11">
        <v>10.7</v>
      </c>
      <c r="CA15" s="17">
        <f t="shared" si="27"/>
        <v>160.5</v>
      </c>
      <c r="CB15" s="12"/>
      <c r="CC15" s="11">
        <v>7.5</v>
      </c>
      <c r="CD15" s="17">
        <f t="shared" si="28"/>
        <v>112.5</v>
      </c>
      <c r="CE15" s="12"/>
      <c r="CF15" s="11">
        <v>10.7</v>
      </c>
      <c r="CG15" s="17">
        <f t="shared" si="29"/>
        <v>160.5</v>
      </c>
      <c r="CH15" s="13"/>
      <c r="CI15" s="11">
        <v>16.3</v>
      </c>
      <c r="CJ15" s="18">
        <f t="shared" si="30"/>
        <v>244.5</v>
      </c>
      <c r="CK15" s="12"/>
      <c r="CL15" s="11">
        <v>9</v>
      </c>
      <c r="CM15" s="17">
        <f t="shared" si="31"/>
        <v>360</v>
      </c>
      <c r="CN15" s="12"/>
      <c r="CO15" s="11">
        <v>23</v>
      </c>
      <c r="CP15" s="17">
        <f t="shared" si="32"/>
        <v>920</v>
      </c>
      <c r="CQ15" s="12"/>
      <c r="CR15" s="11"/>
      <c r="CS15" s="17">
        <f t="shared" si="33"/>
        <v>0</v>
      </c>
      <c r="CT15" s="13"/>
      <c r="CU15" s="11"/>
      <c r="CV15" s="17">
        <f t="shared" si="34"/>
        <v>0</v>
      </c>
      <c r="CW15" s="12"/>
      <c r="CX15" s="11"/>
      <c r="CY15" s="17">
        <f t="shared" si="35"/>
        <v>0</v>
      </c>
      <c r="CZ15" s="12"/>
      <c r="DA15" s="11"/>
      <c r="DB15" s="18">
        <f t="shared" si="36"/>
        <v>0</v>
      </c>
      <c r="DC15" s="13"/>
      <c r="DD15" s="14">
        <v>5.15</v>
      </c>
      <c r="DE15" s="17">
        <f t="shared" si="37"/>
        <v>206</v>
      </c>
      <c r="DF15" s="12">
        <v>1</v>
      </c>
      <c r="DG15" s="14">
        <v>5.15</v>
      </c>
      <c r="DH15" s="17">
        <f t="shared" si="38"/>
        <v>206</v>
      </c>
      <c r="DI15" s="12"/>
      <c r="DJ15" s="11">
        <v>6.6</v>
      </c>
      <c r="DK15" s="17">
        <f t="shared" si="39"/>
        <v>396</v>
      </c>
      <c r="DL15" s="12"/>
      <c r="DM15" s="14">
        <v>5.15</v>
      </c>
      <c r="DN15" s="17">
        <f t="shared" si="40"/>
        <v>206</v>
      </c>
      <c r="DO15" s="12"/>
      <c r="DP15" s="14">
        <v>6.6</v>
      </c>
      <c r="DQ15" s="17">
        <f t="shared" si="41"/>
        <v>264</v>
      </c>
      <c r="DR15" s="12"/>
      <c r="DS15" s="14">
        <v>10.9</v>
      </c>
      <c r="DT15" s="18">
        <f t="shared" si="42"/>
        <v>109</v>
      </c>
      <c r="DU15" s="13"/>
      <c r="DV15" s="14"/>
      <c r="DW15" s="18">
        <f t="shared" si="43"/>
        <v>0</v>
      </c>
      <c r="DX15" s="13"/>
      <c r="DY15" s="14"/>
      <c r="DZ15" s="18">
        <f t="shared" si="44"/>
        <v>0</v>
      </c>
      <c r="EA15" s="13"/>
      <c r="EB15" s="11">
        <f t="shared" si="45"/>
        <v>212.20000000000002</v>
      </c>
      <c r="EC15" s="18">
        <f t="shared" si="46"/>
        <v>4338.25</v>
      </c>
      <c r="ED15" s="13">
        <f t="shared" si="47"/>
        <v>1</v>
      </c>
      <c r="EF15" s="11"/>
      <c r="EG15" s="18"/>
      <c r="EH15" s="13"/>
    </row>
    <row r="16" spans="1:138" ht="12.75">
      <c r="A16" s="36">
        <v>13</v>
      </c>
      <c r="B16" s="11">
        <f t="shared" si="0"/>
        <v>194.9</v>
      </c>
      <c r="C16" s="18">
        <f t="shared" si="1"/>
        <v>3048.25</v>
      </c>
      <c r="D16" s="13">
        <f t="shared" si="2"/>
        <v>1</v>
      </c>
      <c r="E16" s="23" t="s">
        <v>19</v>
      </c>
      <c r="F16" s="11"/>
      <c r="G16" s="17">
        <f t="shared" si="3"/>
        <v>0</v>
      </c>
      <c r="H16" s="12"/>
      <c r="I16" s="11"/>
      <c r="J16" s="17">
        <f t="shared" si="4"/>
        <v>0</v>
      </c>
      <c r="K16" s="12"/>
      <c r="L16" s="11"/>
      <c r="M16" s="17">
        <f t="shared" si="5"/>
        <v>0</v>
      </c>
      <c r="N16" s="12"/>
      <c r="O16" s="11"/>
      <c r="P16" s="17">
        <f t="shared" si="6"/>
        <v>0</v>
      </c>
      <c r="Q16" s="12"/>
      <c r="R16" s="11"/>
      <c r="S16" s="17">
        <f t="shared" si="7"/>
        <v>0</v>
      </c>
      <c r="T16" s="12"/>
      <c r="U16" s="11"/>
      <c r="V16" s="17">
        <f t="shared" si="8"/>
        <v>0</v>
      </c>
      <c r="W16" s="12"/>
      <c r="X16" s="11"/>
      <c r="Y16" s="17">
        <f t="shared" si="9"/>
        <v>0</v>
      </c>
      <c r="Z16" s="12"/>
      <c r="AA16" s="11"/>
      <c r="AB16" s="17">
        <f t="shared" si="10"/>
        <v>0</v>
      </c>
      <c r="AC16" s="12"/>
      <c r="AD16" s="11"/>
      <c r="AE16" s="17">
        <f t="shared" si="11"/>
        <v>0</v>
      </c>
      <c r="AF16" s="12"/>
      <c r="AG16" s="11"/>
      <c r="AH16" s="17">
        <f t="shared" si="12"/>
        <v>0</v>
      </c>
      <c r="AI16" s="12"/>
      <c r="AJ16" s="11"/>
      <c r="AK16" s="17">
        <f t="shared" si="13"/>
        <v>0</v>
      </c>
      <c r="AL16" s="12"/>
      <c r="AM16" s="11"/>
      <c r="AN16" s="17">
        <f t="shared" si="14"/>
        <v>0</v>
      </c>
      <c r="AO16" s="12"/>
      <c r="AP16" s="11"/>
      <c r="AQ16" s="17">
        <f t="shared" si="15"/>
        <v>0</v>
      </c>
      <c r="AR16" s="12"/>
      <c r="AS16" s="11"/>
      <c r="AT16" s="17">
        <f t="shared" si="16"/>
        <v>0</v>
      </c>
      <c r="AU16" s="12"/>
      <c r="AV16" s="11"/>
      <c r="AW16" s="17">
        <f t="shared" si="17"/>
        <v>0</v>
      </c>
      <c r="AX16" s="12"/>
      <c r="AY16" s="11"/>
      <c r="AZ16" s="17">
        <f t="shared" si="18"/>
        <v>0</v>
      </c>
      <c r="BA16" s="12"/>
      <c r="BB16" s="11">
        <v>9.4</v>
      </c>
      <c r="BC16" s="17">
        <f t="shared" si="19"/>
        <v>94</v>
      </c>
      <c r="BD16" s="12"/>
      <c r="BE16" s="11">
        <v>10.4</v>
      </c>
      <c r="BF16" s="17">
        <f t="shared" si="20"/>
        <v>104</v>
      </c>
      <c r="BG16" s="12"/>
      <c r="BH16" s="11">
        <v>10.4</v>
      </c>
      <c r="BI16" s="17">
        <f t="shared" si="21"/>
        <v>104</v>
      </c>
      <c r="BJ16" s="12">
        <v>1</v>
      </c>
      <c r="BK16" s="11">
        <v>19.1</v>
      </c>
      <c r="BL16" s="17">
        <f t="shared" si="22"/>
        <v>95.5</v>
      </c>
      <c r="BM16" s="12"/>
      <c r="BN16" s="11">
        <v>14.75</v>
      </c>
      <c r="BO16" s="17">
        <f t="shared" si="23"/>
        <v>73.75</v>
      </c>
      <c r="BP16" s="12"/>
      <c r="BQ16" s="11"/>
      <c r="BR16" s="17">
        <f t="shared" si="24"/>
        <v>0</v>
      </c>
      <c r="BS16" s="12"/>
      <c r="BT16" s="11"/>
      <c r="BU16" s="17">
        <f t="shared" si="25"/>
        <v>0</v>
      </c>
      <c r="BV16" s="12"/>
      <c r="BW16" s="11"/>
      <c r="BX16" s="17">
        <f t="shared" si="26"/>
        <v>0</v>
      </c>
      <c r="BY16" s="12"/>
      <c r="BZ16" s="11">
        <v>10.7</v>
      </c>
      <c r="CA16" s="17">
        <f t="shared" si="27"/>
        <v>160.5</v>
      </c>
      <c r="CB16" s="12"/>
      <c r="CC16" s="11">
        <v>7.5</v>
      </c>
      <c r="CD16" s="17">
        <f t="shared" si="28"/>
        <v>112.5</v>
      </c>
      <c r="CE16" s="12"/>
      <c r="CF16" s="11">
        <v>10.7</v>
      </c>
      <c r="CG16" s="17">
        <f t="shared" si="29"/>
        <v>160.5</v>
      </c>
      <c r="CH16" s="13"/>
      <c r="CI16" s="11">
        <v>16.3</v>
      </c>
      <c r="CJ16" s="18">
        <f t="shared" si="30"/>
        <v>244.5</v>
      </c>
      <c r="CK16" s="12"/>
      <c r="CL16" s="11">
        <v>0</v>
      </c>
      <c r="CM16" s="17">
        <f t="shared" si="31"/>
        <v>0</v>
      </c>
      <c r="CN16" s="12"/>
      <c r="CO16" s="11">
        <v>23</v>
      </c>
      <c r="CP16" s="17">
        <f t="shared" si="32"/>
        <v>920</v>
      </c>
      <c r="CQ16" s="12"/>
      <c r="CR16" s="11"/>
      <c r="CS16" s="17">
        <f t="shared" si="33"/>
        <v>0</v>
      </c>
      <c r="CT16" s="13"/>
      <c r="CU16" s="11">
        <v>20.1</v>
      </c>
      <c r="CV16" s="17">
        <f t="shared" si="34"/>
        <v>201</v>
      </c>
      <c r="CW16" s="12"/>
      <c r="CX16" s="11">
        <v>11.9</v>
      </c>
      <c r="CY16" s="17">
        <f t="shared" si="35"/>
        <v>119</v>
      </c>
      <c r="CZ16" s="12"/>
      <c r="DA16" s="11">
        <v>18.9</v>
      </c>
      <c r="DB16" s="18">
        <f t="shared" si="36"/>
        <v>189</v>
      </c>
      <c r="DC16" s="13"/>
      <c r="DD16" s="14"/>
      <c r="DE16" s="17">
        <f t="shared" si="37"/>
        <v>0</v>
      </c>
      <c r="DF16" s="12"/>
      <c r="DG16" s="14"/>
      <c r="DH16" s="17">
        <f t="shared" si="38"/>
        <v>0</v>
      </c>
      <c r="DI16" s="12"/>
      <c r="DJ16" s="11"/>
      <c r="DK16" s="17">
        <f t="shared" si="39"/>
        <v>0</v>
      </c>
      <c r="DL16" s="12"/>
      <c r="DM16" s="14">
        <v>5.15</v>
      </c>
      <c r="DN16" s="17">
        <f t="shared" si="40"/>
        <v>206</v>
      </c>
      <c r="DO16" s="12"/>
      <c r="DP16" s="14">
        <v>6.6</v>
      </c>
      <c r="DQ16" s="17">
        <f t="shared" si="41"/>
        <v>264</v>
      </c>
      <c r="DR16" s="12"/>
      <c r="DS16" s="14"/>
      <c r="DT16" s="18">
        <f t="shared" si="42"/>
        <v>0</v>
      </c>
      <c r="DU16" s="13"/>
      <c r="DV16" s="14"/>
      <c r="DW16" s="18">
        <f t="shared" si="43"/>
        <v>0</v>
      </c>
      <c r="DX16" s="13"/>
      <c r="DY16" s="14"/>
      <c r="DZ16" s="18">
        <f t="shared" si="44"/>
        <v>0</v>
      </c>
      <c r="EA16" s="13"/>
      <c r="EB16" s="11">
        <f t="shared" si="45"/>
        <v>194.9</v>
      </c>
      <c r="EC16" s="18">
        <f t="shared" si="46"/>
        <v>3048.25</v>
      </c>
      <c r="ED16" s="13">
        <f t="shared" si="47"/>
        <v>1</v>
      </c>
      <c r="EF16" s="11"/>
      <c r="EG16" s="18"/>
      <c r="EH16" s="13"/>
    </row>
    <row r="17" spans="1:138" ht="12.75">
      <c r="A17" s="36">
        <v>14</v>
      </c>
      <c r="B17" s="11">
        <f t="shared" si="0"/>
        <v>194.80000000000007</v>
      </c>
      <c r="C17" s="18">
        <f t="shared" si="1"/>
        <v>2987.25</v>
      </c>
      <c r="D17" s="13">
        <f t="shared" si="2"/>
        <v>2</v>
      </c>
      <c r="E17" s="23" t="s">
        <v>65</v>
      </c>
      <c r="F17" s="11"/>
      <c r="G17" s="17">
        <f t="shared" si="3"/>
        <v>0</v>
      </c>
      <c r="H17" s="12"/>
      <c r="I17" s="11"/>
      <c r="J17" s="17">
        <f t="shared" si="4"/>
        <v>0</v>
      </c>
      <c r="K17" s="12"/>
      <c r="L17" s="11"/>
      <c r="M17" s="17">
        <f t="shared" si="5"/>
        <v>0</v>
      </c>
      <c r="N17" s="12"/>
      <c r="O17" s="11"/>
      <c r="P17" s="17">
        <f t="shared" si="6"/>
        <v>0</v>
      </c>
      <c r="Q17" s="12"/>
      <c r="R17" s="11"/>
      <c r="S17" s="17">
        <f t="shared" si="7"/>
        <v>0</v>
      </c>
      <c r="T17" s="12"/>
      <c r="U17" s="11">
        <v>0</v>
      </c>
      <c r="V17" s="17">
        <f t="shared" si="8"/>
        <v>0</v>
      </c>
      <c r="W17" s="12"/>
      <c r="X17" s="11">
        <v>0</v>
      </c>
      <c r="Y17" s="17">
        <f t="shared" si="9"/>
        <v>0</v>
      </c>
      <c r="Z17" s="12"/>
      <c r="AA17" s="11">
        <v>4.5</v>
      </c>
      <c r="AB17" s="17">
        <f t="shared" si="10"/>
        <v>45</v>
      </c>
      <c r="AC17" s="12"/>
      <c r="AD17" s="11">
        <v>1.9</v>
      </c>
      <c r="AE17" s="17">
        <f t="shared" si="11"/>
        <v>76</v>
      </c>
      <c r="AF17" s="12"/>
      <c r="AG17" s="11">
        <v>4.5</v>
      </c>
      <c r="AH17" s="17">
        <f t="shared" si="12"/>
        <v>45</v>
      </c>
      <c r="AI17" s="12"/>
      <c r="AJ17" s="11">
        <v>1.9</v>
      </c>
      <c r="AK17" s="17">
        <f t="shared" si="13"/>
        <v>76</v>
      </c>
      <c r="AL17" s="12"/>
      <c r="AM17" s="11"/>
      <c r="AN17" s="17">
        <f t="shared" si="14"/>
        <v>0</v>
      </c>
      <c r="AO17" s="12"/>
      <c r="AP17" s="11">
        <v>0</v>
      </c>
      <c r="AQ17" s="17">
        <f t="shared" si="15"/>
        <v>0</v>
      </c>
      <c r="AR17" s="12"/>
      <c r="AS17" s="11">
        <v>0</v>
      </c>
      <c r="AT17" s="17">
        <f t="shared" si="16"/>
        <v>0</v>
      </c>
      <c r="AU17" s="12"/>
      <c r="AV17" s="11">
        <v>2.3</v>
      </c>
      <c r="AW17" s="17">
        <f t="shared" si="17"/>
        <v>92</v>
      </c>
      <c r="AX17" s="12"/>
      <c r="AY17" s="11">
        <v>9.4</v>
      </c>
      <c r="AZ17" s="17">
        <f t="shared" si="18"/>
        <v>94</v>
      </c>
      <c r="BA17" s="12"/>
      <c r="BB17" s="11">
        <v>9.4</v>
      </c>
      <c r="BC17" s="17">
        <f t="shared" si="19"/>
        <v>94</v>
      </c>
      <c r="BD17" s="12"/>
      <c r="BE17" s="11">
        <v>10.4</v>
      </c>
      <c r="BF17" s="17">
        <f t="shared" si="20"/>
        <v>104</v>
      </c>
      <c r="BG17" s="12"/>
      <c r="BH17" s="11">
        <v>10.4</v>
      </c>
      <c r="BI17" s="17">
        <f t="shared" si="21"/>
        <v>104</v>
      </c>
      <c r="BJ17" s="12"/>
      <c r="BK17" s="11">
        <v>19.1</v>
      </c>
      <c r="BL17" s="17">
        <f t="shared" si="22"/>
        <v>95.5</v>
      </c>
      <c r="BM17" s="12"/>
      <c r="BN17" s="11">
        <v>14.75</v>
      </c>
      <c r="BO17" s="17">
        <f t="shared" si="23"/>
        <v>73.75</v>
      </c>
      <c r="BP17" s="12"/>
      <c r="BQ17" s="11"/>
      <c r="BR17" s="17">
        <f t="shared" si="24"/>
        <v>0</v>
      </c>
      <c r="BS17" s="12"/>
      <c r="BT17" s="11"/>
      <c r="BU17" s="17">
        <f t="shared" si="25"/>
        <v>0</v>
      </c>
      <c r="BV17" s="12"/>
      <c r="BW17" s="11">
        <v>11.7</v>
      </c>
      <c r="BX17" s="17">
        <f t="shared" si="26"/>
        <v>234</v>
      </c>
      <c r="BY17" s="12"/>
      <c r="BZ17" s="11">
        <v>10.7</v>
      </c>
      <c r="CA17" s="17">
        <f t="shared" si="27"/>
        <v>160.5</v>
      </c>
      <c r="CB17" s="12"/>
      <c r="CC17" s="11">
        <v>7.5</v>
      </c>
      <c r="CD17" s="17">
        <f t="shared" si="28"/>
        <v>112.5</v>
      </c>
      <c r="CE17" s="12"/>
      <c r="CF17" s="11">
        <v>10.7</v>
      </c>
      <c r="CG17" s="17">
        <f t="shared" si="29"/>
        <v>160.5</v>
      </c>
      <c r="CH17" s="13">
        <v>1</v>
      </c>
      <c r="CI17" s="11">
        <v>16.3</v>
      </c>
      <c r="CJ17" s="18">
        <f t="shared" si="30"/>
        <v>244.5</v>
      </c>
      <c r="CK17" s="12">
        <v>1</v>
      </c>
      <c r="CL17" s="11"/>
      <c r="CM17" s="17">
        <f t="shared" si="31"/>
        <v>0</v>
      </c>
      <c r="CN17" s="12"/>
      <c r="CO17" s="11"/>
      <c r="CP17" s="17">
        <f t="shared" si="32"/>
        <v>0</v>
      </c>
      <c r="CQ17" s="12"/>
      <c r="CR17" s="11"/>
      <c r="CS17" s="17">
        <f t="shared" si="33"/>
        <v>0</v>
      </c>
      <c r="CT17" s="13"/>
      <c r="CU17" s="11">
        <v>20.1</v>
      </c>
      <c r="CV17" s="17">
        <f t="shared" si="34"/>
        <v>201</v>
      </c>
      <c r="CW17" s="12"/>
      <c r="CX17" s="11"/>
      <c r="CY17" s="17">
        <f t="shared" si="35"/>
        <v>0</v>
      </c>
      <c r="CZ17" s="12"/>
      <c r="DA17" s="11"/>
      <c r="DB17" s="18">
        <f t="shared" si="36"/>
        <v>0</v>
      </c>
      <c r="DC17" s="13"/>
      <c r="DD17" s="14"/>
      <c r="DE17" s="17">
        <f t="shared" si="37"/>
        <v>0</v>
      </c>
      <c r="DF17" s="12"/>
      <c r="DG17" s="14"/>
      <c r="DH17" s="17">
        <f t="shared" si="38"/>
        <v>0</v>
      </c>
      <c r="DI17" s="12"/>
      <c r="DJ17" s="11">
        <v>6.6</v>
      </c>
      <c r="DK17" s="17">
        <f t="shared" si="39"/>
        <v>396</v>
      </c>
      <c r="DL17" s="12"/>
      <c r="DM17" s="14">
        <v>5.15</v>
      </c>
      <c r="DN17" s="17">
        <f t="shared" si="40"/>
        <v>206</v>
      </c>
      <c r="DO17" s="12"/>
      <c r="DP17" s="14">
        <v>6.6</v>
      </c>
      <c r="DQ17" s="17">
        <f t="shared" si="41"/>
        <v>264</v>
      </c>
      <c r="DR17" s="12"/>
      <c r="DS17" s="14">
        <v>10.9</v>
      </c>
      <c r="DT17" s="18">
        <f t="shared" si="42"/>
        <v>109</v>
      </c>
      <c r="DU17" s="13"/>
      <c r="DV17" s="14"/>
      <c r="DW17" s="18">
        <f t="shared" si="43"/>
        <v>0</v>
      </c>
      <c r="DX17" s="13"/>
      <c r="DY17" s="14"/>
      <c r="DZ17" s="18">
        <f t="shared" si="44"/>
        <v>0</v>
      </c>
      <c r="EA17" s="13"/>
      <c r="EB17" s="11">
        <f t="shared" si="45"/>
        <v>194.80000000000007</v>
      </c>
      <c r="EC17" s="18">
        <f t="shared" si="46"/>
        <v>2987.25</v>
      </c>
      <c r="ED17" s="13">
        <f t="shared" si="47"/>
        <v>2</v>
      </c>
      <c r="EF17" s="11"/>
      <c r="EG17" s="18"/>
      <c r="EH17" s="13"/>
    </row>
    <row r="18" spans="1:138" ht="12.75">
      <c r="A18" s="36">
        <v>15</v>
      </c>
      <c r="B18" s="11">
        <f t="shared" si="0"/>
        <v>193.65000000000003</v>
      </c>
      <c r="C18" s="18">
        <f t="shared" si="1"/>
        <v>4744</v>
      </c>
      <c r="D18" s="13">
        <f t="shared" si="2"/>
        <v>0</v>
      </c>
      <c r="E18" s="23" t="s">
        <v>30</v>
      </c>
      <c r="F18" s="11">
        <v>8.8</v>
      </c>
      <c r="G18" s="17">
        <f t="shared" si="3"/>
        <v>88</v>
      </c>
      <c r="H18" s="12"/>
      <c r="I18" s="11">
        <v>2.7</v>
      </c>
      <c r="J18" s="17">
        <f t="shared" si="4"/>
        <v>13.5</v>
      </c>
      <c r="K18" s="12"/>
      <c r="L18" s="11">
        <v>2.5</v>
      </c>
      <c r="M18" s="17">
        <f t="shared" si="5"/>
        <v>37.5</v>
      </c>
      <c r="N18" s="12"/>
      <c r="O18" s="11">
        <v>2.5</v>
      </c>
      <c r="P18" s="17">
        <f t="shared" si="6"/>
        <v>37.5</v>
      </c>
      <c r="Q18" s="12"/>
      <c r="R18" s="11">
        <v>2.5</v>
      </c>
      <c r="S18" s="17">
        <f t="shared" si="7"/>
        <v>37.5</v>
      </c>
      <c r="T18" s="12"/>
      <c r="U18" s="11"/>
      <c r="V18" s="17">
        <f t="shared" si="8"/>
        <v>0</v>
      </c>
      <c r="W18" s="12"/>
      <c r="X18" s="11"/>
      <c r="Y18" s="17">
        <f t="shared" si="9"/>
        <v>0</v>
      </c>
      <c r="Z18" s="12"/>
      <c r="AA18" s="11">
        <v>0</v>
      </c>
      <c r="AB18" s="17">
        <f t="shared" si="10"/>
        <v>0</v>
      </c>
      <c r="AC18" s="12"/>
      <c r="AD18" s="11">
        <v>1.9</v>
      </c>
      <c r="AE18" s="17">
        <f t="shared" si="11"/>
        <v>76</v>
      </c>
      <c r="AF18" s="12"/>
      <c r="AG18" s="11">
        <v>4.5</v>
      </c>
      <c r="AH18" s="17">
        <f t="shared" si="12"/>
        <v>45</v>
      </c>
      <c r="AI18" s="12"/>
      <c r="AJ18" s="11">
        <v>1.9</v>
      </c>
      <c r="AK18" s="17">
        <f t="shared" si="13"/>
        <v>76</v>
      </c>
      <c r="AL18" s="12"/>
      <c r="AM18" s="11">
        <v>1.9</v>
      </c>
      <c r="AN18" s="17">
        <f t="shared" si="14"/>
        <v>76</v>
      </c>
      <c r="AO18" s="12"/>
      <c r="AP18" s="11">
        <v>4.5</v>
      </c>
      <c r="AQ18" s="17">
        <f t="shared" si="15"/>
        <v>45</v>
      </c>
      <c r="AR18" s="12"/>
      <c r="AS18" s="11">
        <v>1.9</v>
      </c>
      <c r="AT18" s="17">
        <f t="shared" si="16"/>
        <v>76</v>
      </c>
      <c r="AU18" s="12"/>
      <c r="AV18" s="11">
        <v>2.3</v>
      </c>
      <c r="AW18" s="17">
        <f t="shared" si="17"/>
        <v>92</v>
      </c>
      <c r="AX18" s="12"/>
      <c r="AY18" s="11">
        <v>9.4</v>
      </c>
      <c r="AZ18" s="17">
        <f t="shared" si="18"/>
        <v>94</v>
      </c>
      <c r="BA18" s="12"/>
      <c r="BB18" s="11">
        <v>9.4</v>
      </c>
      <c r="BC18" s="17">
        <f t="shared" si="19"/>
        <v>94</v>
      </c>
      <c r="BD18" s="12"/>
      <c r="BE18" s="11">
        <v>10.4</v>
      </c>
      <c r="BF18" s="17">
        <f t="shared" si="20"/>
        <v>104</v>
      </c>
      <c r="BG18" s="12"/>
      <c r="BH18" s="11">
        <v>10.4</v>
      </c>
      <c r="BI18" s="17">
        <f t="shared" si="21"/>
        <v>104</v>
      </c>
      <c r="BJ18" s="12"/>
      <c r="BK18" s="11"/>
      <c r="BL18" s="17">
        <f t="shared" si="22"/>
        <v>0</v>
      </c>
      <c r="BM18" s="12"/>
      <c r="BN18" s="11"/>
      <c r="BO18" s="17">
        <f t="shared" si="23"/>
        <v>0</v>
      </c>
      <c r="BP18" s="12"/>
      <c r="BQ18" s="11"/>
      <c r="BR18" s="17">
        <f t="shared" si="24"/>
        <v>0</v>
      </c>
      <c r="BS18" s="12"/>
      <c r="BT18" s="11"/>
      <c r="BU18" s="17">
        <f t="shared" si="25"/>
        <v>0</v>
      </c>
      <c r="BV18" s="12"/>
      <c r="BW18" s="11"/>
      <c r="BX18" s="17">
        <f t="shared" si="26"/>
        <v>0</v>
      </c>
      <c r="BY18" s="12"/>
      <c r="BZ18" s="11">
        <v>10.7</v>
      </c>
      <c r="CA18" s="17">
        <f t="shared" si="27"/>
        <v>160.5</v>
      </c>
      <c r="CB18" s="12"/>
      <c r="CC18" s="11">
        <v>7.5</v>
      </c>
      <c r="CD18" s="17">
        <f t="shared" si="28"/>
        <v>112.5</v>
      </c>
      <c r="CE18" s="12"/>
      <c r="CF18" s="11">
        <v>10.7</v>
      </c>
      <c r="CG18" s="17">
        <f t="shared" si="29"/>
        <v>160.5</v>
      </c>
      <c r="CH18" s="13"/>
      <c r="CI18" s="11">
        <v>16.3</v>
      </c>
      <c r="CJ18" s="18">
        <f t="shared" si="30"/>
        <v>244.5</v>
      </c>
      <c r="CK18" s="12"/>
      <c r="CL18" s="11">
        <v>9</v>
      </c>
      <c r="CM18" s="17">
        <f t="shared" si="31"/>
        <v>360</v>
      </c>
      <c r="CN18" s="12"/>
      <c r="CO18" s="11">
        <v>23</v>
      </c>
      <c r="CP18" s="17">
        <f t="shared" si="32"/>
        <v>920</v>
      </c>
      <c r="CQ18" s="12"/>
      <c r="CR18" s="11"/>
      <c r="CS18" s="17">
        <f t="shared" si="33"/>
        <v>0</v>
      </c>
      <c r="CT18" s="13"/>
      <c r="CU18" s="11"/>
      <c r="CV18" s="17">
        <f t="shared" si="34"/>
        <v>0</v>
      </c>
      <c r="CW18" s="12"/>
      <c r="CX18" s="11"/>
      <c r="CY18" s="17">
        <f t="shared" si="35"/>
        <v>0</v>
      </c>
      <c r="CZ18" s="12"/>
      <c r="DA18" s="11"/>
      <c r="DB18" s="18">
        <f t="shared" si="36"/>
        <v>0</v>
      </c>
      <c r="DC18" s="13"/>
      <c r="DD18" s="14">
        <v>5.15</v>
      </c>
      <c r="DE18" s="17">
        <f t="shared" si="37"/>
        <v>206</v>
      </c>
      <c r="DF18" s="12"/>
      <c r="DG18" s="14">
        <v>5.15</v>
      </c>
      <c r="DH18" s="17">
        <f t="shared" si="38"/>
        <v>206</v>
      </c>
      <c r="DI18" s="12"/>
      <c r="DJ18" s="11">
        <v>6.6</v>
      </c>
      <c r="DK18" s="17">
        <f t="shared" si="39"/>
        <v>396</v>
      </c>
      <c r="DL18" s="12"/>
      <c r="DM18" s="14">
        <v>5.15</v>
      </c>
      <c r="DN18" s="17">
        <f t="shared" si="40"/>
        <v>206</v>
      </c>
      <c r="DO18" s="12"/>
      <c r="DP18" s="14">
        <v>6.6</v>
      </c>
      <c r="DQ18" s="17">
        <f t="shared" si="41"/>
        <v>264</v>
      </c>
      <c r="DR18" s="12"/>
      <c r="DS18" s="14">
        <v>0</v>
      </c>
      <c r="DT18" s="18">
        <f t="shared" si="42"/>
        <v>0</v>
      </c>
      <c r="DU18" s="13"/>
      <c r="DV18" s="14">
        <v>5.15</v>
      </c>
      <c r="DW18" s="18">
        <f t="shared" si="43"/>
        <v>206</v>
      </c>
      <c r="DX18" s="13"/>
      <c r="DY18" s="14">
        <v>5.15</v>
      </c>
      <c r="DZ18" s="18">
        <f t="shared" si="44"/>
        <v>206</v>
      </c>
      <c r="EA18" s="13"/>
      <c r="EB18" s="11">
        <f t="shared" si="45"/>
        <v>193.65000000000003</v>
      </c>
      <c r="EC18" s="18">
        <f t="shared" si="46"/>
        <v>4744</v>
      </c>
      <c r="ED18" s="13">
        <f t="shared" si="47"/>
        <v>0</v>
      </c>
      <c r="EF18" s="11"/>
      <c r="EG18" s="18"/>
      <c r="EH18" s="13"/>
    </row>
    <row r="19" spans="1:138" ht="12.75">
      <c r="A19" s="36">
        <v>16</v>
      </c>
      <c r="B19" s="11">
        <f t="shared" si="0"/>
        <v>180.35000000000002</v>
      </c>
      <c r="C19" s="18">
        <f t="shared" si="1"/>
        <v>1873.75</v>
      </c>
      <c r="D19" s="13">
        <f t="shared" si="2"/>
        <v>1</v>
      </c>
      <c r="E19" s="23" t="s">
        <v>84</v>
      </c>
      <c r="F19" s="11"/>
      <c r="G19" s="17">
        <f t="shared" si="3"/>
        <v>0</v>
      </c>
      <c r="H19" s="12"/>
      <c r="I19" s="11"/>
      <c r="J19" s="17">
        <f t="shared" si="4"/>
        <v>0</v>
      </c>
      <c r="K19" s="12"/>
      <c r="L19" s="11"/>
      <c r="M19" s="17">
        <f t="shared" si="5"/>
        <v>0</v>
      </c>
      <c r="N19" s="12"/>
      <c r="O19" s="11"/>
      <c r="P19" s="17">
        <f t="shared" si="6"/>
        <v>0</v>
      </c>
      <c r="Q19" s="12"/>
      <c r="R19" s="11"/>
      <c r="S19" s="17">
        <f t="shared" si="7"/>
        <v>0</v>
      </c>
      <c r="T19" s="12"/>
      <c r="U19" s="11">
        <v>4</v>
      </c>
      <c r="V19" s="17">
        <f t="shared" si="8"/>
        <v>20</v>
      </c>
      <c r="W19" s="12"/>
      <c r="X19" s="11">
        <v>4</v>
      </c>
      <c r="Y19" s="17">
        <f t="shared" si="9"/>
        <v>20</v>
      </c>
      <c r="Z19" s="12"/>
      <c r="AA19" s="11">
        <v>4.5</v>
      </c>
      <c r="AB19" s="17">
        <f t="shared" si="10"/>
        <v>45</v>
      </c>
      <c r="AC19" s="12"/>
      <c r="AD19" s="11"/>
      <c r="AE19" s="17">
        <f t="shared" si="11"/>
        <v>0</v>
      </c>
      <c r="AF19" s="12"/>
      <c r="AG19" s="11">
        <v>4.5</v>
      </c>
      <c r="AH19" s="17">
        <f t="shared" si="12"/>
        <v>45</v>
      </c>
      <c r="AI19" s="12"/>
      <c r="AJ19" s="11"/>
      <c r="AK19" s="17">
        <f t="shared" si="13"/>
        <v>0</v>
      </c>
      <c r="AL19" s="12"/>
      <c r="AM19" s="11"/>
      <c r="AN19" s="17">
        <f t="shared" si="14"/>
        <v>0</v>
      </c>
      <c r="AO19" s="12"/>
      <c r="AP19" s="11">
        <v>4.5</v>
      </c>
      <c r="AQ19" s="17">
        <f t="shared" si="15"/>
        <v>45</v>
      </c>
      <c r="AR19" s="12"/>
      <c r="AS19" s="11"/>
      <c r="AT19" s="17">
        <f t="shared" si="16"/>
        <v>0</v>
      </c>
      <c r="AU19" s="12"/>
      <c r="AV19" s="11"/>
      <c r="AW19" s="17">
        <f t="shared" si="17"/>
        <v>0</v>
      </c>
      <c r="AX19" s="12"/>
      <c r="AY19" s="11">
        <v>9.4</v>
      </c>
      <c r="AZ19" s="17">
        <f t="shared" si="18"/>
        <v>94</v>
      </c>
      <c r="BA19" s="12"/>
      <c r="BB19" s="11">
        <v>9.4</v>
      </c>
      <c r="BC19" s="17">
        <f t="shared" si="19"/>
        <v>94</v>
      </c>
      <c r="BD19" s="12"/>
      <c r="BE19" s="11">
        <v>10.4</v>
      </c>
      <c r="BF19" s="17">
        <f t="shared" si="20"/>
        <v>104</v>
      </c>
      <c r="BG19" s="12"/>
      <c r="BH19" s="11">
        <v>10.4</v>
      </c>
      <c r="BI19" s="17">
        <f t="shared" si="21"/>
        <v>104</v>
      </c>
      <c r="BJ19" s="12"/>
      <c r="BK19" s="11"/>
      <c r="BL19" s="17">
        <f t="shared" si="22"/>
        <v>0</v>
      </c>
      <c r="BM19" s="12"/>
      <c r="BN19" s="11"/>
      <c r="BO19" s="17">
        <f t="shared" si="23"/>
        <v>0</v>
      </c>
      <c r="BP19" s="12"/>
      <c r="BQ19" s="11">
        <v>7.3</v>
      </c>
      <c r="BR19" s="17">
        <f t="shared" si="24"/>
        <v>36.5</v>
      </c>
      <c r="BS19" s="12"/>
      <c r="BT19" s="11">
        <v>15.85</v>
      </c>
      <c r="BU19" s="17">
        <f t="shared" si="25"/>
        <v>79.25</v>
      </c>
      <c r="BV19" s="12"/>
      <c r="BW19" s="11"/>
      <c r="BX19" s="17">
        <f t="shared" si="26"/>
        <v>0</v>
      </c>
      <c r="BY19" s="12"/>
      <c r="BZ19" s="11">
        <v>10.7</v>
      </c>
      <c r="CA19" s="17">
        <f t="shared" si="27"/>
        <v>160.5</v>
      </c>
      <c r="CB19" s="12"/>
      <c r="CC19" s="11">
        <v>7.5</v>
      </c>
      <c r="CD19" s="17">
        <f t="shared" si="28"/>
        <v>112.5</v>
      </c>
      <c r="CE19" s="12"/>
      <c r="CF19" s="11">
        <v>10.7</v>
      </c>
      <c r="CG19" s="17">
        <f t="shared" si="29"/>
        <v>160.5</v>
      </c>
      <c r="CH19" s="13">
        <v>1</v>
      </c>
      <c r="CI19" s="11">
        <v>16.3</v>
      </c>
      <c r="CJ19" s="18">
        <f t="shared" si="30"/>
        <v>244.5</v>
      </c>
      <c r="CK19" s="12"/>
      <c r="CL19" s="11"/>
      <c r="CM19" s="17">
        <f t="shared" si="31"/>
        <v>0</v>
      </c>
      <c r="CN19" s="12"/>
      <c r="CO19" s="11"/>
      <c r="CP19" s="17">
        <f t="shared" si="32"/>
        <v>0</v>
      </c>
      <c r="CQ19" s="12"/>
      <c r="CR19" s="11"/>
      <c r="CS19" s="17">
        <f t="shared" si="33"/>
        <v>0</v>
      </c>
      <c r="CT19" s="13"/>
      <c r="CU19" s="11">
        <v>20.1</v>
      </c>
      <c r="CV19" s="17">
        <f t="shared" si="34"/>
        <v>201</v>
      </c>
      <c r="CW19" s="12"/>
      <c r="CX19" s="11">
        <v>11.9</v>
      </c>
      <c r="CY19" s="17">
        <f t="shared" si="35"/>
        <v>119</v>
      </c>
      <c r="CZ19" s="12"/>
      <c r="DA19" s="11">
        <v>18.9</v>
      </c>
      <c r="DB19" s="18">
        <f t="shared" si="36"/>
        <v>189</v>
      </c>
      <c r="DC19" s="13"/>
      <c r="DD19" s="14"/>
      <c r="DE19" s="17">
        <f t="shared" si="37"/>
        <v>0</v>
      </c>
      <c r="DF19" s="12"/>
      <c r="DG19" s="14"/>
      <c r="DH19" s="17">
        <f t="shared" si="38"/>
        <v>0</v>
      </c>
      <c r="DI19" s="12"/>
      <c r="DJ19" s="11">
        <v>0</v>
      </c>
      <c r="DK19" s="17">
        <f t="shared" si="39"/>
        <v>0</v>
      </c>
      <c r="DL19" s="12"/>
      <c r="DM19" s="14">
        <v>0</v>
      </c>
      <c r="DN19" s="17">
        <f t="shared" si="40"/>
        <v>0</v>
      </c>
      <c r="DO19" s="12"/>
      <c r="DP19" s="14">
        <v>0</v>
      </c>
      <c r="DQ19" s="17">
        <f t="shared" si="41"/>
        <v>0</v>
      </c>
      <c r="DR19" s="12"/>
      <c r="DS19" s="14"/>
      <c r="DT19" s="18">
        <f t="shared" si="42"/>
        <v>0</v>
      </c>
      <c r="DU19" s="13"/>
      <c r="DV19" s="14"/>
      <c r="DW19" s="18">
        <f t="shared" si="43"/>
        <v>0</v>
      </c>
      <c r="DX19" s="13"/>
      <c r="DY19" s="14"/>
      <c r="DZ19" s="18">
        <f t="shared" si="44"/>
        <v>0</v>
      </c>
      <c r="EA19" s="13"/>
      <c r="EB19" s="11">
        <f t="shared" si="45"/>
        <v>180.35000000000002</v>
      </c>
      <c r="EC19" s="18">
        <f t="shared" si="46"/>
        <v>1873.75</v>
      </c>
      <c r="ED19" s="13">
        <f t="shared" si="47"/>
        <v>1</v>
      </c>
      <c r="EF19" s="11"/>
      <c r="EG19" s="18"/>
      <c r="EH19" s="13"/>
    </row>
    <row r="20" spans="1:138" ht="12.75">
      <c r="A20" s="36">
        <v>17</v>
      </c>
      <c r="B20" s="11">
        <f t="shared" si="0"/>
        <v>174.8</v>
      </c>
      <c r="C20" s="18">
        <f t="shared" si="1"/>
        <v>2900.75</v>
      </c>
      <c r="D20" s="13">
        <f t="shared" si="2"/>
        <v>2</v>
      </c>
      <c r="E20" s="23" t="s">
        <v>3</v>
      </c>
      <c r="F20" s="11"/>
      <c r="G20" s="17">
        <f t="shared" si="3"/>
        <v>0</v>
      </c>
      <c r="H20" s="12"/>
      <c r="I20" s="11"/>
      <c r="J20" s="17">
        <f t="shared" si="4"/>
        <v>0</v>
      </c>
      <c r="K20" s="12"/>
      <c r="L20" s="11"/>
      <c r="M20" s="17">
        <f t="shared" si="5"/>
        <v>0</v>
      </c>
      <c r="N20" s="12"/>
      <c r="O20" s="11"/>
      <c r="P20" s="17">
        <f t="shared" si="6"/>
        <v>0</v>
      </c>
      <c r="Q20" s="12"/>
      <c r="R20" s="11"/>
      <c r="S20" s="17">
        <f t="shared" si="7"/>
        <v>0</v>
      </c>
      <c r="T20" s="12"/>
      <c r="U20" s="11"/>
      <c r="V20" s="17">
        <f t="shared" si="8"/>
        <v>0</v>
      </c>
      <c r="W20" s="12"/>
      <c r="X20" s="11"/>
      <c r="Y20" s="17">
        <f t="shared" si="9"/>
        <v>0</v>
      </c>
      <c r="Z20" s="12"/>
      <c r="AA20" s="11"/>
      <c r="AB20" s="17">
        <f t="shared" si="10"/>
        <v>0</v>
      </c>
      <c r="AC20" s="12"/>
      <c r="AD20" s="11"/>
      <c r="AE20" s="17">
        <f t="shared" si="11"/>
        <v>0</v>
      </c>
      <c r="AF20" s="12"/>
      <c r="AG20" s="11"/>
      <c r="AH20" s="17">
        <f t="shared" si="12"/>
        <v>0</v>
      </c>
      <c r="AI20" s="12"/>
      <c r="AJ20" s="11"/>
      <c r="AK20" s="17">
        <f t="shared" si="13"/>
        <v>0</v>
      </c>
      <c r="AL20" s="12"/>
      <c r="AM20" s="11"/>
      <c r="AN20" s="17">
        <f t="shared" si="14"/>
        <v>0</v>
      </c>
      <c r="AO20" s="12"/>
      <c r="AP20" s="11"/>
      <c r="AQ20" s="17">
        <f t="shared" si="15"/>
        <v>0</v>
      </c>
      <c r="AR20" s="12"/>
      <c r="AS20" s="11"/>
      <c r="AT20" s="17">
        <f t="shared" si="16"/>
        <v>0</v>
      </c>
      <c r="AU20" s="12"/>
      <c r="AV20" s="11"/>
      <c r="AW20" s="17">
        <f t="shared" si="17"/>
        <v>0</v>
      </c>
      <c r="AX20" s="12"/>
      <c r="AY20" s="11"/>
      <c r="AZ20" s="17">
        <f t="shared" si="18"/>
        <v>0</v>
      </c>
      <c r="BA20" s="12"/>
      <c r="BB20" s="11"/>
      <c r="BC20" s="17">
        <f t="shared" si="19"/>
        <v>0</v>
      </c>
      <c r="BD20" s="12"/>
      <c r="BE20" s="11">
        <v>10.4</v>
      </c>
      <c r="BF20" s="17">
        <f t="shared" si="20"/>
        <v>104</v>
      </c>
      <c r="BG20" s="12"/>
      <c r="BH20" s="11">
        <v>10.4</v>
      </c>
      <c r="BI20" s="17">
        <f t="shared" si="21"/>
        <v>104</v>
      </c>
      <c r="BJ20" s="12"/>
      <c r="BK20" s="11"/>
      <c r="BL20" s="17">
        <f t="shared" si="22"/>
        <v>0</v>
      </c>
      <c r="BM20" s="12"/>
      <c r="BN20" s="11"/>
      <c r="BO20" s="17">
        <f t="shared" si="23"/>
        <v>0</v>
      </c>
      <c r="BP20" s="12"/>
      <c r="BQ20" s="11">
        <v>7.3</v>
      </c>
      <c r="BR20" s="17">
        <f t="shared" si="24"/>
        <v>36.5</v>
      </c>
      <c r="BS20" s="12"/>
      <c r="BT20" s="11">
        <v>15.85</v>
      </c>
      <c r="BU20" s="17">
        <f t="shared" si="25"/>
        <v>79.25</v>
      </c>
      <c r="BV20" s="12"/>
      <c r="BW20" s="11"/>
      <c r="BX20" s="17">
        <f t="shared" si="26"/>
        <v>0</v>
      </c>
      <c r="BY20" s="12"/>
      <c r="BZ20" s="11">
        <v>10.7</v>
      </c>
      <c r="CA20" s="17">
        <f t="shared" si="27"/>
        <v>160.5</v>
      </c>
      <c r="CB20" s="12"/>
      <c r="CC20" s="11">
        <v>7.5</v>
      </c>
      <c r="CD20" s="17">
        <f t="shared" si="28"/>
        <v>112.5</v>
      </c>
      <c r="CE20" s="12"/>
      <c r="CF20" s="11">
        <v>10.7</v>
      </c>
      <c r="CG20" s="17">
        <f t="shared" si="29"/>
        <v>160.5</v>
      </c>
      <c r="CH20" s="13"/>
      <c r="CI20" s="11">
        <v>16.3</v>
      </c>
      <c r="CJ20" s="18">
        <f t="shared" si="30"/>
        <v>244.5</v>
      </c>
      <c r="CK20" s="12"/>
      <c r="CL20" s="11">
        <v>0</v>
      </c>
      <c r="CM20" s="17">
        <f t="shared" si="31"/>
        <v>0</v>
      </c>
      <c r="CN20" s="12"/>
      <c r="CO20" s="11">
        <v>23</v>
      </c>
      <c r="CP20" s="17">
        <f t="shared" si="32"/>
        <v>920</v>
      </c>
      <c r="CQ20" s="12"/>
      <c r="CR20" s="11"/>
      <c r="CS20" s="17">
        <f t="shared" si="33"/>
        <v>0</v>
      </c>
      <c r="CT20" s="13"/>
      <c r="CU20" s="11">
        <v>20.1</v>
      </c>
      <c r="CV20" s="17">
        <f t="shared" si="34"/>
        <v>201</v>
      </c>
      <c r="CW20" s="12"/>
      <c r="CX20" s="11">
        <v>11.9</v>
      </c>
      <c r="CY20" s="17">
        <f t="shared" si="35"/>
        <v>119</v>
      </c>
      <c r="CZ20" s="12"/>
      <c r="DA20" s="11">
        <v>18.9</v>
      </c>
      <c r="DB20" s="18">
        <f t="shared" si="36"/>
        <v>189</v>
      </c>
      <c r="DC20" s="13">
        <v>2</v>
      </c>
      <c r="DD20" s="14"/>
      <c r="DE20" s="17">
        <f t="shared" si="37"/>
        <v>0</v>
      </c>
      <c r="DF20" s="12"/>
      <c r="DG20" s="14"/>
      <c r="DH20" s="17">
        <f t="shared" si="38"/>
        <v>0</v>
      </c>
      <c r="DI20" s="12"/>
      <c r="DJ20" s="11"/>
      <c r="DK20" s="17">
        <f t="shared" si="39"/>
        <v>0</v>
      </c>
      <c r="DL20" s="12"/>
      <c r="DM20" s="14">
        <v>5.15</v>
      </c>
      <c r="DN20" s="17">
        <f t="shared" si="40"/>
        <v>206</v>
      </c>
      <c r="DO20" s="12"/>
      <c r="DP20" s="14">
        <v>6.6</v>
      </c>
      <c r="DQ20" s="17">
        <f t="shared" si="41"/>
        <v>264</v>
      </c>
      <c r="DR20" s="12"/>
      <c r="DS20" s="14"/>
      <c r="DT20" s="18">
        <f t="shared" si="42"/>
        <v>0</v>
      </c>
      <c r="DU20" s="13"/>
      <c r="DV20" s="14"/>
      <c r="DW20" s="18">
        <f t="shared" si="43"/>
        <v>0</v>
      </c>
      <c r="DX20" s="13"/>
      <c r="DY20" s="14"/>
      <c r="DZ20" s="18">
        <f t="shared" si="44"/>
        <v>0</v>
      </c>
      <c r="EA20" s="13"/>
      <c r="EB20" s="11">
        <f t="shared" si="45"/>
        <v>174.8</v>
      </c>
      <c r="EC20" s="18">
        <f t="shared" si="46"/>
        <v>2900.75</v>
      </c>
      <c r="ED20" s="13">
        <f t="shared" si="47"/>
        <v>2</v>
      </c>
      <c r="EF20" s="11"/>
      <c r="EG20" s="18"/>
      <c r="EH20" s="13"/>
    </row>
    <row r="21" spans="1:138" ht="12.75">
      <c r="A21" s="36">
        <v>18</v>
      </c>
      <c r="B21" s="11">
        <f t="shared" si="0"/>
        <v>166.8</v>
      </c>
      <c r="C21" s="18">
        <f t="shared" si="1"/>
        <v>2141.25</v>
      </c>
      <c r="D21" s="13">
        <f t="shared" si="2"/>
        <v>3</v>
      </c>
      <c r="E21" s="23" t="s">
        <v>47</v>
      </c>
      <c r="F21" s="11"/>
      <c r="G21" s="17">
        <f t="shared" si="3"/>
        <v>0</v>
      </c>
      <c r="H21" s="12"/>
      <c r="I21" s="11"/>
      <c r="J21" s="17">
        <f t="shared" si="4"/>
        <v>0</v>
      </c>
      <c r="K21" s="12"/>
      <c r="L21" s="11"/>
      <c r="M21" s="17">
        <f t="shared" si="5"/>
        <v>0</v>
      </c>
      <c r="N21" s="12"/>
      <c r="O21" s="11"/>
      <c r="P21" s="17">
        <f t="shared" si="6"/>
        <v>0</v>
      </c>
      <c r="Q21" s="12"/>
      <c r="R21" s="11"/>
      <c r="S21" s="17">
        <f t="shared" si="7"/>
        <v>0</v>
      </c>
      <c r="T21" s="12"/>
      <c r="U21" s="11">
        <v>4</v>
      </c>
      <c r="V21" s="17">
        <f t="shared" si="8"/>
        <v>20</v>
      </c>
      <c r="W21" s="12"/>
      <c r="X21" s="11">
        <v>4</v>
      </c>
      <c r="Y21" s="17">
        <f t="shared" si="9"/>
        <v>20</v>
      </c>
      <c r="Z21" s="12"/>
      <c r="AA21" s="11"/>
      <c r="AB21" s="17">
        <f t="shared" si="10"/>
        <v>0</v>
      </c>
      <c r="AC21" s="12"/>
      <c r="AD21" s="11"/>
      <c r="AE21" s="17">
        <f t="shared" si="11"/>
        <v>0</v>
      </c>
      <c r="AF21" s="12"/>
      <c r="AG21" s="11"/>
      <c r="AH21" s="17">
        <f t="shared" si="12"/>
        <v>0</v>
      </c>
      <c r="AI21" s="12"/>
      <c r="AJ21" s="11"/>
      <c r="AK21" s="17">
        <f t="shared" si="13"/>
        <v>0</v>
      </c>
      <c r="AL21" s="12"/>
      <c r="AM21" s="11"/>
      <c r="AN21" s="17">
        <f t="shared" si="14"/>
        <v>0</v>
      </c>
      <c r="AO21" s="12"/>
      <c r="AP21" s="11">
        <v>4.5</v>
      </c>
      <c r="AQ21" s="17">
        <f t="shared" si="15"/>
        <v>45</v>
      </c>
      <c r="AR21" s="12"/>
      <c r="AS21" s="11"/>
      <c r="AT21" s="17">
        <f t="shared" si="16"/>
        <v>0</v>
      </c>
      <c r="AU21" s="12"/>
      <c r="AV21" s="11"/>
      <c r="AW21" s="17">
        <f t="shared" si="17"/>
        <v>0</v>
      </c>
      <c r="AX21" s="12"/>
      <c r="AY21" s="11">
        <v>9.4</v>
      </c>
      <c r="AZ21" s="17">
        <f t="shared" si="18"/>
        <v>94</v>
      </c>
      <c r="BA21" s="12"/>
      <c r="BB21" s="11">
        <v>9.4</v>
      </c>
      <c r="BC21" s="17">
        <f t="shared" si="19"/>
        <v>94</v>
      </c>
      <c r="BD21" s="12"/>
      <c r="BE21" s="11">
        <v>10.4</v>
      </c>
      <c r="BF21" s="17">
        <f t="shared" si="20"/>
        <v>104</v>
      </c>
      <c r="BG21" s="12">
        <v>2</v>
      </c>
      <c r="BH21" s="11">
        <v>10.4</v>
      </c>
      <c r="BI21" s="17">
        <f t="shared" si="21"/>
        <v>104</v>
      </c>
      <c r="BJ21" s="12"/>
      <c r="BK21" s="11"/>
      <c r="BL21" s="17">
        <f t="shared" si="22"/>
        <v>0</v>
      </c>
      <c r="BM21" s="12"/>
      <c r="BN21" s="11"/>
      <c r="BO21" s="17">
        <f t="shared" si="23"/>
        <v>0</v>
      </c>
      <c r="BP21" s="12"/>
      <c r="BQ21" s="11">
        <v>7.3</v>
      </c>
      <c r="BR21" s="17">
        <f t="shared" si="24"/>
        <v>36.5</v>
      </c>
      <c r="BS21" s="12"/>
      <c r="BT21" s="11">
        <v>15.85</v>
      </c>
      <c r="BU21" s="17">
        <f t="shared" si="25"/>
        <v>79.25</v>
      </c>
      <c r="BV21" s="12"/>
      <c r="BW21" s="11"/>
      <c r="BX21" s="17">
        <f t="shared" si="26"/>
        <v>0</v>
      </c>
      <c r="BY21" s="12"/>
      <c r="BZ21" s="11">
        <v>10.7</v>
      </c>
      <c r="CA21" s="17">
        <f t="shared" si="27"/>
        <v>160.5</v>
      </c>
      <c r="CB21" s="12"/>
      <c r="CC21" s="11">
        <v>7.5</v>
      </c>
      <c r="CD21" s="17">
        <f t="shared" si="28"/>
        <v>112.5</v>
      </c>
      <c r="CE21" s="12"/>
      <c r="CF21" s="11">
        <v>10.7</v>
      </c>
      <c r="CG21" s="17">
        <f t="shared" si="29"/>
        <v>160.5</v>
      </c>
      <c r="CH21" s="13">
        <v>1</v>
      </c>
      <c r="CI21" s="11"/>
      <c r="CJ21" s="18">
        <f t="shared" si="30"/>
        <v>0</v>
      </c>
      <c r="CK21" s="12"/>
      <c r="CL21" s="11"/>
      <c r="CM21" s="17">
        <f t="shared" si="31"/>
        <v>0</v>
      </c>
      <c r="CN21" s="12"/>
      <c r="CO21" s="11"/>
      <c r="CP21" s="17">
        <f t="shared" si="32"/>
        <v>0</v>
      </c>
      <c r="CQ21" s="12"/>
      <c r="CR21" s="11"/>
      <c r="CS21" s="17">
        <f t="shared" si="33"/>
        <v>0</v>
      </c>
      <c r="CT21" s="13"/>
      <c r="CU21" s="11">
        <v>20.1</v>
      </c>
      <c r="CV21" s="17">
        <f t="shared" si="34"/>
        <v>201</v>
      </c>
      <c r="CW21" s="12"/>
      <c r="CX21" s="11">
        <v>11.9</v>
      </c>
      <c r="CY21" s="17">
        <f t="shared" si="35"/>
        <v>119</v>
      </c>
      <c r="CZ21" s="12"/>
      <c r="DA21" s="11">
        <v>18.9</v>
      </c>
      <c r="DB21" s="18">
        <f t="shared" si="36"/>
        <v>189</v>
      </c>
      <c r="DC21" s="13"/>
      <c r="DD21" s="14"/>
      <c r="DE21" s="17">
        <f t="shared" si="37"/>
        <v>0</v>
      </c>
      <c r="DF21" s="12"/>
      <c r="DG21" s="14"/>
      <c r="DH21" s="17">
        <f t="shared" si="38"/>
        <v>0</v>
      </c>
      <c r="DI21" s="12"/>
      <c r="DJ21" s="11">
        <v>6.6</v>
      </c>
      <c r="DK21" s="17">
        <f t="shared" si="39"/>
        <v>396</v>
      </c>
      <c r="DL21" s="12"/>
      <c r="DM21" s="14">
        <v>5.15</v>
      </c>
      <c r="DN21" s="17">
        <f t="shared" si="40"/>
        <v>206</v>
      </c>
      <c r="DO21" s="12"/>
      <c r="DP21" s="14">
        <v>0</v>
      </c>
      <c r="DQ21" s="17">
        <f t="shared" si="41"/>
        <v>0</v>
      </c>
      <c r="DR21" s="12"/>
      <c r="DS21" s="14"/>
      <c r="DT21" s="18">
        <f t="shared" si="42"/>
        <v>0</v>
      </c>
      <c r="DU21" s="13"/>
      <c r="DV21" s="14"/>
      <c r="DW21" s="18">
        <f t="shared" si="43"/>
        <v>0</v>
      </c>
      <c r="DX21" s="13"/>
      <c r="DY21" s="14"/>
      <c r="DZ21" s="18">
        <f t="shared" si="44"/>
        <v>0</v>
      </c>
      <c r="EA21" s="13"/>
      <c r="EB21" s="11">
        <f t="shared" si="45"/>
        <v>166.8</v>
      </c>
      <c r="EC21" s="18">
        <f t="shared" si="46"/>
        <v>2141.25</v>
      </c>
      <c r="ED21" s="13">
        <f t="shared" si="47"/>
        <v>3</v>
      </c>
      <c r="EF21" s="11"/>
      <c r="EG21" s="18"/>
      <c r="EH21" s="13"/>
    </row>
    <row r="22" spans="1:138" ht="12.75">
      <c r="A22" s="36">
        <v>19</v>
      </c>
      <c r="B22" s="11">
        <f t="shared" si="0"/>
        <v>147.95000000000002</v>
      </c>
      <c r="C22" s="18">
        <f t="shared" si="1"/>
        <v>1776.25</v>
      </c>
      <c r="D22" s="13">
        <f t="shared" si="2"/>
        <v>1</v>
      </c>
      <c r="E22" s="23" t="s">
        <v>10</v>
      </c>
      <c r="F22" s="11"/>
      <c r="G22" s="17">
        <f t="shared" si="3"/>
        <v>0</v>
      </c>
      <c r="H22" s="12"/>
      <c r="I22" s="11"/>
      <c r="J22" s="17">
        <f t="shared" si="4"/>
        <v>0</v>
      </c>
      <c r="K22" s="12"/>
      <c r="L22" s="11"/>
      <c r="M22" s="17">
        <f t="shared" si="5"/>
        <v>0</v>
      </c>
      <c r="N22" s="12"/>
      <c r="O22" s="11"/>
      <c r="P22" s="17">
        <f t="shared" si="6"/>
        <v>0</v>
      </c>
      <c r="Q22" s="12"/>
      <c r="R22" s="11"/>
      <c r="S22" s="17">
        <f t="shared" si="7"/>
        <v>0</v>
      </c>
      <c r="T22" s="12"/>
      <c r="U22" s="11"/>
      <c r="V22" s="17">
        <f t="shared" si="8"/>
        <v>0</v>
      </c>
      <c r="W22" s="12"/>
      <c r="X22" s="11"/>
      <c r="Y22" s="17">
        <f t="shared" si="9"/>
        <v>0</v>
      </c>
      <c r="Z22" s="12"/>
      <c r="AA22" s="11"/>
      <c r="AB22" s="17">
        <f t="shared" si="10"/>
        <v>0</v>
      </c>
      <c r="AC22" s="12"/>
      <c r="AD22" s="11">
        <v>1.9</v>
      </c>
      <c r="AE22" s="17">
        <f t="shared" si="11"/>
        <v>76</v>
      </c>
      <c r="AF22" s="12"/>
      <c r="AG22" s="11"/>
      <c r="AH22" s="17">
        <f t="shared" si="12"/>
        <v>0</v>
      </c>
      <c r="AI22" s="12"/>
      <c r="AJ22" s="11">
        <v>1.9</v>
      </c>
      <c r="AK22" s="17">
        <f t="shared" si="13"/>
        <v>76</v>
      </c>
      <c r="AL22" s="12"/>
      <c r="AM22" s="11"/>
      <c r="AN22" s="17">
        <f t="shared" si="14"/>
        <v>0</v>
      </c>
      <c r="AO22" s="12"/>
      <c r="AP22" s="11">
        <v>4.5</v>
      </c>
      <c r="AQ22" s="17">
        <f t="shared" si="15"/>
        <v>45</v>
      </c>
      <c r="AR22" s="12"/>
      <c r="AS22" s="11">
        <v>1.9</v>
      </c>
      <c r="AT22" s="17">
        <f t="shared" si="16"/>
        <v>76</v>
      </c>
      <c r="AU22" s="12"/>
      <c r="AV22" s="11">
        <v>2.3</v>
      </c>
      <c r="AW22" s="17">
        <f t="shared" si="17"/>
        <v>92</v>
      </c>
      <c r="AX22" s="12"/>
      <c r="AY22" s="11">
        <v>0</v>
      </c>
      <c r="AZ22" s="17">
        <f t="shared" si="18"/>
        <v>0</v>
      </c>
      <c r="BA22" s="12"/>
      <c r="BB22" s="11">
        <v>9.4</v>
      </c>
      <c r="BC22" s="17">
        <f t="shared" si="19"/>
        <v>94</v>
      </c>
      <c r="BD22" s="12"/>
      <c r="BE22" s="11">
        <v>0</v>
      </c>
      <c r="BF22" s="17">
        <f t="shared" si="20"/>
        <v>0</v>
      </c>
      <c r="BG22" s="12"/>
      <c r="BH22" s="11">
        <v>10.4</v>
      </c>
      <c r="BI22" s="17">
        <f t="shared" si="21"/>
        <v>104</v>
      </c>
      <c r="BJ22" s="12"/>
      <c r="BK22" s="11"/>
      <c r="BL22" s="17">
        <f t="shared" si="22"/>
        <v>0</v>
      </c>
      <c r="BM22" s="12"/>
      <c r="BN22" s="11"/>
      <c r="BO22" s="17">
        <f t="shared" si="23"/>
        <v>0</v>
      </c>
      <c r="BP22" s="12"/>
      <c r="BQ22" s="11">
        <v>7.3</v>
      </c>
      <c r="BR22" s="17">
        <f t="shared" si="24"/>
        <v>36.5</v>
      </c>
      <c r="BS22" s="12"/>
      <c r="BT22" s="11">
        <v>15.85</v>
      </c>
      <c r="BU22" s="17">
        <f t="shared" si="25"/>
        <v>79.25</v>
      </c>
      <c r="BV22" s="12"/>
      <c r="BW22" s="11"/>
      <c r="BX22" s="17">
        <f t="shared" si="26"/>
        <v>0</v>
      </c>
      <c r="BY22" s="12"/>
      <c r="BZ22" s="11">
        <v>0</v>
      </c>
      <c r="CA22" s="17">
        <f t="shared" si="27"/>
        <v>0</v>
      </c>
      <c r="CB22" s="12"/>
      <c r="CC22" s="11">
        <v>7.5</v>
      </c>
      <c r="CD22" s="17">
        <f t="shared" si="28"/>
        <v>112.5</v>
      </c>
      <c r="CE22" s="12"/>
      <c r="CF22" s="11">
        <v>10.7</v>
      </c>
      <c r="CG22" s="17">
        <f t="shared" si="29"/>
        <v>160.5</v>
      </c>
      <c r="CH22" s="13">
        <v>1</v>
      </c>
      <c r="CI22" s="11">
        <v>16.3</v>
      </c>
      <c r="CJ22" s="18">
        <f t="shared" si="30"/>
        <v>244.5</v>
      </c>
      <c r="CK22" s="12"/>
      <c r="CL22" s="11"/>
      <c r="CM22" s="17">
        <f t="shared" si="31"/>
        <v>0</v>
      </c>
      <c r="CN22" s="12"/>
      <c r="CO22" s="11"/>
      <c r="CP22" s="17">
        <f t="shared" si="32"/>
        <v>0</v>
      </c>
      <c r="CQ22" s="12"/>
      <c r="CR22" s="11">
        <v>7.1</v>
      </c>
      <c r="CS22" s="17">
        <f t="shared" si="33"/>
        <v>71</v>
      </c>
      <c r="CT22" s="13"/>
      <c r="CU22" s="11">
        <v>20.1</v>
      </c>
      <c r="CV22" s="17">
        <f t="shared" si="34"/>
        <v>201</v>
      </c>
      <c r="CW22" s="12"/>
      <c r="CX22" s="11">
        <v>11.9</v>
      </c>
      <c r="CY22" s="17">
        <f t="shared" si="35"/>
        <v>119</v>
      </c>
      <c r="CZ22" s="12"/>
      <c r="DA22" s="11">
        <v>18.9</v>
      </c>
      <c r="DB22" s="18">
        <f t="shared" si="36"/>
        <v>189</v>
      </c>
      <c r="DC22" s="13"/>
      <c r="DD22" s="14"/>
      <c r="DE22" s="17">
        <f t="shared" si="37"/>
        <v>0</v>
      </c>
      <c r="DF22" s="12"/>
      <c r="DG22" s="14"/>
      <c r="DH22" s="17">
        <f t="shared" si="38"/>
        <v>0</v>
      </c>
      <c r="DI22" s="12"/>
      <c r="DJ22" s="11"/>
      <c r="DK22" s="17">
        <f t="shared" si="39"/>
        <v>0</v>
      </c>
      <c r="DL22" s="12"/>
      <c r="DM22" s="14"/>
      <c r="DN22" s="17">
        <f t="shared" si="40"/>
        <v>0</v>
      </c>
      <c r="DO22" s="12"/>
      <c r="DP22" s="14"/>
      <c r="DQ22" s="17">
        <f t="shared" si="41"/>
        <v>0</v>
      </c>
      <c r="DR22" s="12"/>
      <c r="DS22" s="14"/>
      <c r="DT22" s="18">
        <f t="shared" si="42"/>
        <v>0</v>
      </c>
      <c r="DU22" s="13"/>
      <c r="DV22" s="14"/>
      <c r="DW22" s="18">
        <f t="shared" si="43"/>
        <v>0</v>
      </c>
      <c r="DX22" s="13"/>
      <c r="DY22" s="14"/>
      <c r="DZ22" s="18">
        <f t="shared" si="44"/>
        <v>0</v>
      </c>
      <c r="EA22" s="13"/>
      <c r="EB22" s="11">
        <f t="shared" si="45"/>
        <v>147.95000000000002</v>
      </c>
      <c r="EC22" s="18">
        <f t="shared" si="46"/>
        <v>1776.25</v>
      </c>
      <c r="ED22" s="13">
        <f t="shared" si="47"/>
        <v>1</v>
      </c>
      <c r="EF22" s="11"/>
      <c r="EG22" s="18"/>
      <c r="EH22" s="13"/>
    </row>
    <row r="23" spans="1:138" ht="12.75">
      <c r="A23" s="36">
        <v>20</v>
      </c>
      <c r="B23" s="11">
        <f t="shared" si="0"/>
        <v>143.55</v>
      </c>
      <c r="C23" s="18">
        <f t="shared" si="1"/>
        <v>1545.75</v>
      </c>
      <c r="D23" s="13">
        <f t="shared" si="2"/>
        <v>1</v>
      </c>
      <c r="E23" s="23" t="s">
        <v>55</v>
      </c>
      <c r="F23" s="11"/>
      <c r="G23" s="17">
        <f t="shared" si="3"/>
        <v>0</v>
      </c>
      <c r="H23" s="12"/>
      <c r="I23" s="11"/>
      <c r="J23" s="17">
        <f t="shared" si="4"/>
        <v>0</v>
      </c>
      <c r="K23" s="12"/>
      <c r="L23" s="11"/>
      <c r="M23" s="17">
        <f t="shared" si="5"/>
        <v>0</v>
      </c>
      <c r="N23" s="12"/>
      <c r="O23" s="11"/>
      <c r="P23" s="17">
        <f t="shared" si="6"/>
        <v>0</v>
      </c>
      <c r="Q23" s="12"/>
      <c r="R23" s="11"/>
      <c r="S23" s="17">
        <f t="shared" si="7"/>
        <v>0</v>
      </c>
      <c r="T23" s="12"/>
      <c r="U23" s="11"/>
      <c r="V23" s="17">
        <f t="shared" si="8"/>
        <v>0</v>
      </c>
      <c r="W23" s="12"/>
      <c r="X23" s="11"/>
      <c r="Y23" s="17">
        <f t="shared" si="9"/>
        <v>0</v>
      </c>
      <c r="Z23" s="12"/>
      <c r="AA23" s="11"/>
      <c r="AB23" s="17">
        <f t="shared" si="10"/>
        <v>0</v>
      </c>
      <c r="AC23" s="12"/>
      <c r="AD23" s="11"/>
      <c r="AE23" s="17">
        <f t="shared" si="11"/>
        <v>0</v>
      </c>
      <c r="AF23" s="12"/>
      <c r="AG23" s="11"/>
      <c r="AH23" s="17">
        <f t="shared" si="12"/>
        <v>0</v>
      </c>
      <c r="AI23" s="12"/>
      <c r="AJ23" s="11"/>
      <c r="AK23" s="17">
        <f t="shared" si="13"/>
        <v>0</v>
      </c>
      <c r="AL23" s="12"/>
      <c r="AM23" s="11"/>
      <c r="AN23" s="17">
        <f t="shared" si="14"/>
        <v>0</v>
      </c>
      <c r="AO23" s="12"/>
      <c r="AP23" s="11">
        <v>4.5</v>
      </c>
      <c r="AQ23" s="17">
        <f t="shared" si="15"/>
        <v>45</v>
      </c>
      <c r="AR23" s="12"/>
      <c r="AS23" s="11"/>
      <c r="AT23" s="17">
        <f t="shared" si="16"/>
        <v>0</v>
      </c>
      <c r="AU23" s="12"/>
      <c r="AV23" s="11"/>
      <c r="AW23" s="17">
        <f t="shared" si="17"/>
        <v>0</v>
      </c>
      <c r="AX23" s="12"/>
      <c r="AY23" s="11">
        <v>0</v>
      </c>
      <c r="AZ23" s="17">
        <f t="shared" si="18"/>
        <v>0</v>
      </c>
      <c r="BA23" s="12"/>
      <c r="BB23" s="11">
        <v>9.4</v>
      </c>
      <c r="BC23" s="17">
        <f t="shared" si="19"/>
        <v>94</v>
      </c>
      <c r="BD23" s="12"/>
      <c r="BE23" s="11">
        <v>0</v>
      </c>
      <c r="BF23" s="17">
        <f t="shared" si="20"/>
        <v>0</v>
      </c>
      <c r="BG23" s="12"/>
      <c r="BH23" s="11">
        <v>10.4</v>
      </c>
      <c r="BI23" s="17">
        <f t="shared" si="21"/>
        <v>104</v>
      </c>
      <c r="BJ23" s="12"/>
      <c r="BK23" s="11"/>
      <c r="BL23" s="17">
        <f t="shared" si="22"/>
        <v>0</v>
      </c>
      <c r="BM23" s="12"/>
      <c r="BN23" s="11"/>
      <c r="BO23" s="17">
        <f t="shared" si="23"/>
        <v>0</v>
      </c>
      <c r="BP23" s="12"/>
      <c r="BQ23" s="11">
        <v>7.3</v>
      </c>
      <c r="BR23" s="17">
        <f t="shared" si="24"/>
        <v>36.5</v>
      </c>
      <c r="BS23" s="12"/>
      <c r="BT23" s="11">
        <v>15.85</v>
      </c>
      <c r="BU23" s="17">
        <f t="shared" si="25"/>
        <v>79.25</v>
      </c>
      <c r="BV23" s="12"/>
      <c r="BW23" s="11"/>
      <c r="BX23" s="17">
        <f t="shared" si="26"/>
        <v>0</v>
      </c>
      <c r="BY23" s="12"/>
      <c r="BZ23" s="11">
        <v>10.7</v>
      </c>
      <c r="CA23" s="17">
        <f t="shared" si="27"/>
        <v>160.5</v>
      </c>
      <c r="CB23" s="12"/>
      <c r="CC23" s="11">
        <v>7.5</v>
      </c>
      <c r="CD23" s="17">
        <f t="shared" si="28"/>
        <v>112.5</v>
      </c>
      <c r="CE23" s="12">
        <v>1</v>
      </c>
      <c r="CF23" s="11">
        <v>10.7</v>
      </c>
      <c r="CG23" s="17">
        <f t="shared" si="29"/>
        <v>160.5</v>
      </c>
      <c r="CH23" s="13"/>
      <c r="CI23" s="11">
        <v>16.3</v>
      </c>
      <c r="CJ23" s="18">
        <f t="shared" si="30"/>
        <v>244.5</v>
      </c>
      <c r="CK23" s="12"/>
      <c r="CL23" s="11"/>
      <c r="CM23" s="17">
        <f t="shared" si="31"/>
        <v>0</v>
      </c>
      <c r="CN23" s="12"/>
      <c r="CO23" s="11"/>
      <c r="CP23" s="17">
        <f t="shared" si="32"/>
        <v>0</v>
      </c>
      <c r="CQ23" s="12"/>
      <c r="CR23" s="11"/>
      <c r="CS23" s="17">
        <f t="shared" si="33"/>
        <v>0</v>
      </c>
      <c r="CT23" s="13"/>
      <c r="CU23" s="11">
        <v>20.1</v>
      </c>
      <c r="CV23" s="17">
        <f t="shared" si="34"/>
        <v>201</v>
      </c>
      <c r="CW23" s="12"/>
      <c r="CX23" s="11">
        <v>11.9</v>
      </c>
      <c r="CY23" s="17">
        <f t="shared" si="35"/>
        <v>119</v>
      </c>
      <c r="CZ23" s="12"/>
      <c r="DA23" s="11">
        <v>18.9</v>
      </c>
      <c r="DB23" s="18">
        <f t="shared" si="36"/>
        <v>189</v>
      </c>
      <c r="DC23" s="13"/>
      <c r="DD23" s="14"/>
      <c r="DE23" s="17">
        <f t="shared" si="37"/>
        <v>0</v>
      </c>
      <c r="DF23" s="12"/>
      <c r="DG23" s="14"/>
      <c r="DH23" s="17">
        <f t="shared" si="38"/>
        <v>0</v>
      </c>
      <c r="DI23" s="12"/>
      <c r="DJ23" s="11"/>
      <c r="DK23" s="17">
        <f t="shared" si="39"/>
        <v>0</v>
      </c>
      <c r="DL23" s="12"/>
      <c r="DM23" s="14"/>
      <c r="DN23" s="17">
        <f t="shared" si="40"/>
        <v>0</v>
      </c>
      <c r="DO23" s="12"/>
      <c r="DP23" s="14"/>
      <c r="DQ23" s="17">
        <f t="shared" si="41"/>
        <v>0</v>
      </c>
      <c r="DR23" s="12"/>
      <c r="DS23" s="14"/>
      <c r="DT23" s="18">
        <f t="shared" si="42"/>
        <v>0</v>
      </c>
      <c r="DU23" s="13"/>
      <c r="DV23" s="14"/>
      <c r="DW23" s="18">
        <f t="shared" si="43"/>
        <v>0</v>
      </c>
      <c r="DX23" s="13"/>
      <c r="DY23" s="14"/>
      <c r="DZ23" s="18">
        <f t="shared" si="44"/>
        <v>0</v>
      </c>
      <c r="EA23" s="13"/>
      <c r="EB23" s="11">
        <f t="shared" si="45"/>
        <v>143.55</v>
      </c>
      <c r="EC23" s="18">
        <f t="shared" si="46"/>
        <v>1545.75</v>
      </c>
      <c r="ED23" s="13">
        <f t="shared" si="47"/>
        <v>1</v>
      </c>
      <c r="EF23" s="11"/>
      <c r="EG23" s="18"/>
      <c r="EH23" s="13"/>
    </row>
    <row r="24" spans="1:138" ht="12.75">
      <c r="A24" s="36">
        <v>21</v>
      </c>
      <c r="B24" s="11">
        <f t="shared" si="0"/>
        <v>140.85000000000002</v>
      </c>
      <c r="C24" s="18">
        <f t="shared" si="1"/>
        <v>1705.25</v>
      </c>
      <c r="D24" s="13">
        <f t="shared" si="2"/>
        <v>1</v>
      </c>
      <c r="E24" s="23" t="s">
        <v>6</v>
      </c>
      <c r="F24" s="11"/>
      <c r="G24" s="17">
        <f t="shared" si="3"/>
        <v>0</v>
      </c>
      <c r="H24" s="12"/>
      <c r="I24" s="11"/>
      <c r="J24" s="17">
        <f t="shared" si="4"/>
        <v>0</v>
      </c>
      <c r="K24" s="12"/>
      <c r="L24" s="11"/>
      <c r="M24" s="17">
        <f t="shared" si="5"/>
        <v>0</v>
      </c>
      <c r="N24" s="12"/>
      <c r="O24" s="11"/>
      <c r="P24" s="17">
        <f t="shared" si="6"/>
        <v>0</v>
      </c>
      <c r="Q24" s="12"/>
      <c r="R24" s="11"/>
      <c r="S24" s="17">
        <f t="shared" si="7"/>
        <v>0</v>
      </c>
      <c r="T24" s="12"/>
      <c r="U24" s="11"/>
      <c r="V24" s="17">
        <f t="shared" si="8"/>
        <v>0</v>
      </c>
      <c r="W24" s="12"/>
      <c r="X24" s="11"/>
      <c r="Y24" s="17">
        <f t="shared" si="9"/>
        <v>0</v>
      </c>
      <c r="Z24" s="12"/>
      <c r="AA24" s="11"/>
      <c r="AB24" s="17">
        <f t="shared" si="10"/>
        <v>0</v>
      </c>
      <c r="AC24" s="12"/>
      <c r="AD24" s="11">
        <v>1.9</v>
      </c>
      <c r="AE24" s="17">
        <f t="shared" si="11"/>
        <v>76</v>
      </c>
      <c r="AF24" s="12"/>
      <c r="AG24" s="11"/>
      <c r="AH24" s="17">
        <f t="shared" si="12"/>
        <v>0</v>
      </c>
      <c r="AI24" s="12"/>
      <c r="AJ24" s="11">
        <v>1.9</v>
      </c>
      <c r="AK24" s="17">
        <f t="shared" si="13"/>
        <v>76</v>
      </c>
      <c r="AL24" s="12"/>
      <c r="AM24" s="11"/>
      <c r="AN24" s="17">
        <f t="shared" si="14"/>
        <v>0</v>
      </c>
      <c r="AO24" s="12"/>
      <c r="AP24" s="11">
        <v>4.5</v>
      </c>
      <c r="AQ24" s="17">
        <f t="shared" si="15"/>
        <v>45</v>
      </c>
      <c r="AR24" s="12"/>
      <c r="AS24" s="11">
        <v>1.9</v>
      </c>
      <c r="AT24" s="17">
        <f t="shared" si="16"/>
        <v>76</v>
      </c>
      <c r="AU24" s="12"/>
      <c r="AV24" s="11">
        <v>2.3</v>
      </c>
      <c r="AW24" s="17">
        <f t="shared" si="17"/>
        <v>92</v>
      </c>
      <c r="AX24" s="12"/>
      <c r="AY24" s="11">
        <v>0</v>
      </c>
      <c r="AZ24" s="17">
        <f t="shared" si="18"/>
        <v>0</v>
      </c>
      <c r="BA24" s="12"/>
      <c r="BB24" s="11">
        <v>9.4</v>
      </c>
      <c r="BC24" s="17">
        <f t="shared" si="19"/>
        <v>94</v>
      </c>
      <c r="BD24" s="12"/>
      <c r="BE24" s="11">
        <v>0</v>
      </c>
      <c r="BF24" s="17">
        <f t="shared" si="20"/>
        <v>0</v>
      </c>
      <c r="BG24" s="12"/>
      <c r="BH24" s="11">
        <v>10.4</v>
      </c>
      <c r="BI24" s="17">
        <f t="shared" si="21"/>
        <v>104</v>
      </c>
      <c r="BJ24" s="12"/>
      <c r="BK24" s="11"/>
      <c r="BL24" s="17">
        <f t="shared" si="22"/>
        <v>0</v>
      </c>
      <c r="BM24" s="12"/>
      <c r="BN24" s="11"/>
      <c r="BO24" s="17">
        <f t="shared" si="23"/>
        <v>0</v>
      </c>
      <c r="BP24" s="12"/>
      <c r="BQ24" s="11">
        <v>7.3</v>
      </c>
      <c r="BR24" s="17">
        <f t="shared" si="24"/>
        <v>36.5</v>
      </c>
      <c r="BS24" s="12">
        <v>1</v>
      </c>
      <c r="BT24" s="11">
        <v>15.85</v>
      </c>
      <c r="BU24" s="17">
        <f t="shared" si="25"/>
        <v>79.25</v>
      </c>
      <c r="BV24" s="12"/>
      <c r="BW24" s="11"/>
      <c r="BX24" s="17">
        <f t="shared" si="26"/>
        <v>0</v>
      </c>
      <c r="BY24" s="12"/>
      <c r="BZ24" s="11">
        <v>0</v>
      </c>
      <c r="CA24" s="17">
        <f t="shared" si="27"/>
        <v>0</v>
      </c>
      <c r="CB24" s="12"/>
      <c r="CC24" s="11">
        <v>7.5</v>
      </c>
      <c r="CD24" s="17">
        <f t="shared" si="28"/>
        <v>112.5</v>
      </c>
      <c r="CE24" s="12"/>
      <c r="CF24" s="11">
        <v>10.7</v>
      </c>
      <c r="CG24" s="17">
        <f t="shared" si="29"/>
        <v>160.5</v>
      </c>
      <c r="CH24" s="13"/>
      <c r="CI24" s="11">
        <v>16.3</v>
      </c>
      <c r="CJ24" s="18">
        <f t="shared" si="30"/>
        <v>244.5</v>
      </c>
      <c r="CK24" s="12"/>
      <c r="CL24" s="11"/>
      <c r="CM24" s="17">
        <f t="shared" si="31"/>
        <v>0</v>
      </c>
      <c r="CN24" s="12"/>
      <c r="CO24" s="11"/>
      <c r="CP24" s="17">
        <f t="shared" si="32"/>
        <v>0</v>
      </c>
      <c r="CQ24" s="12"/>
      <c r="CR24" s="11"/>
      <c r="CS24" s="17">
        <f t="shared" si="33"/>
        <v>0</v>
      </c>
      <c r="CT24" s="13"/>
      <c r="CU24" s="11">
        <v>20.1</v>
      </c>
      <c r="CV24" s="17">
        <f t="shared" si="34"/>
        <v>201</v>
      </c>
      <c r="CW24" s="12"/>
      <c r="CX24" s="11">
        <v>11.9</v>
      </c>
      <c r="CY24" s="17">
        <f t="shared" si="35"/>
        <v>119</v>
      </c>
      <c r="CZ24" s="12"/>
      <c r="DA24" s="11">
        <v>18.9</v>
      </c>
      <c r="DB24" s="18">
        <f t="shared" si="36"/>
        <v>189</v>
      </c>
      <c r="DC24" s="13"/>
      <c r="DD24" s="14"/>
      <c r="DE24" s="17">
        <f t="shared" si="37"/>
        <v>0</v>
      </c>
      <c r="DF24" s="12"/>
      <c r="DG24" s="14"/>
      <c r="DH24" s="17">
        <f t="shared" si="38"/>
        <v>0</v>
      </c>
      <c r="DI24" s="12"/>
      <c r="DJ24" s="11"/>
      <c r="DK24" s="17">
        <f t="shared" si="39"/>
        <v>0</v>
      </c>
      <c r="DL24" s="12"/>
      <c r="DM24" s="14"/>
      <c r="DN24" s="17">
        <f t="shared" si="40"/>
        <v>0</v>
      </c>
      <c r="DO24" s="12"/>
      <c r="DP24" s="14"/>
      <c r="DQ24" s="17">
        <f t="shared" si="41"/>
        <v>0</v>
      </c>
      <c r="DR24" s="12"/>
      <c r="DS24" s="14"/>
      <c r="DT24" s="18">
        <f t="shared" si="42"/>
        <v>0</v>
      </c>
      <c r="DU24" s="13"/>
      <c r="DV24" s="14"/>
      <c r="DW24" s="18">
        <f t="shared" si="43"/>
        <v>0</v>
      </c>
      <c r="DX24" s="13"/>
      <c r="DY24" s="14"/>
      <c r="DZ24" s="18">
        <f t="shared" si="44"/>
        <v>0</v>
      </c>
      <c r="EA24" s="13"/>
      <c r="EB24" s="11">
        <f t="shared" si="45"/>
        <v>140.85000000000002</v>
      </c>
      <c r="EC24" s="18">
        <f t="shared" si="46"/>
        <v>1705.25</v>
      </c>
      <c r="ED24" s="13">
        <f t="shared" si="47"/>
        <v>1</v>
      </c>
      <c r="EF24" s="11"/>
      <c r="EG24" s="18"/>
      <c r="EH24" s="13"/>
    </row>
    <row r="25" spans="1:138" ht="12.75">
      <c r="A25" s="36">
        <v>22</v>
      </c>
      <c r="B25" s="11">
        <f t="shared" si="0"/>
        <v>134.5</v>
      </c>
      <c r="C25" s="18">
        <f t="shared" si="1"/>
        <v>2752.75</v>
      </c>
      <c r="D25" s="13">
        <f t="shared" si="2"/>
        <v>2</v>
      </c>
      <c r="E25" s="23" t="s">
        <v>180</v>
      </c>
      <c r="F25" s="11"/>
      <c r="G25" s="17">
        <f t="shared" si="3"/>
        <v>0</v>
      </c>
      <c r="H25" s="12"/>
      <c r="I25" s="11"/>
      <c r="J25" s="17">
        <f t="shared" si="4"/>
        <v>0</v>
      </c>
      <c r="K25" s="12"/>
      <c r="L25" s="11"/>
      <c r="M25" s="17">
        <f t="shared" si="5"/>
        <v>0</v>
      </c>
      <c r="N25" s="12"/>
      <c r="O25" s="11"/>
      <c r="P25" s="17">
        <f t="shared" si="6"/>
        <v>0</v>
      </c>
      <c r="Q25" s="12"/>
      <c r="R25" s="11"/>
      <c r="S25" s="17">
        <f t="shared" si="7"/>
        <v>0</v>
      </c>
      <c r="T25" s="12"/>
      <c r="U25" s="11"/>
      <c r="V25" s="17">
        <f t="shared" si="8"/>
        <v>0</v>
      </c>
      <c r="W25" s="12"/>
      <c r="X25" s="11"/>
      <c r="Y25" s="17">
        <f t="shared" si="9"/>
        <v>0</v>
      </c>
      <c r="Z25" s="12"/>
      <c r="AA25" s="11">
        <v>4.5</v>
      </c>
      <c r="AB25" s="17">
        <f t="shared" si="10"/>
        <v>45</v>
      </c>
      <c r="AC25" s="12"/>
      <c r="AD25" s="11"/>
      <c r="AE25" s="17">
        <f t="shared" si="11"/>
        <v>0</v>
      </c>
      <c r="AF25" s="12"/>
      <c r="AG25" s="11">
        <v>4.5</v>
      </c>
      <c r="AH25" s="17">
        <f t="shared" si="12"/>
        <v>45</v>
      </c>
      <c r="AI25" s="12"/>
      <c r="AJ25" s="11">
        <v>1.9</v>
      </c>
      <c r="AK25" s="17">
        <f t="shared" si="13"/>
        <v>76</v>
      </c>
      <c r="AL25" s="12">
        <v>1</v>
      </c>
      <c r="AM25" s="11"/>
      <c r="AN25" s="17">
        <f t="shared" si="14"/>
        <v>0</v>
      </c>
      <c r="AO25" s="12"/>
      <c r="AP25" s="11">
        <v>4.5</v>
      </c>
      <c r="AQ25" s="17">
        <f t="shared" si="15"/>
        <v>45</v>
      </c>
      <c r="AR25" s="12"/>
      <c r="AS25" s="11">
        <v>1.9</v>
      </c>
      <c r="AT25" s="17">
        <f t="shared" si="16"/>
        <v>76</v>
      </c>
      <c r="AU25" s="12"/>
      <c r="AV25" s="11">
        <v>2.3</v>
      </c>
      <c r="AW25" s="17">
        <f t="shared" si="17"/>
        <v>92</v>
      </c>
      <c r="AX25" s="12"/>
      <c r="AY25" s="11"/>
      <c r="AZ25" s="17">
        <f t="shared" si="18"/>
        <v>0</v>
      </c>
      <c r="BA25" s="12"/>
      <c r="BB25" s="11">
        <v>9.4</v>
      </c>
      <c r="BC25" s="17">
        <f t="shared" si="19"/>
        <v>94</v>
      </c>
      <c r="BD25" s="12"/>
      <c r="BE25" s="11"/>
      <c r="BF25" s="17">
        <f t="shared" si="20"/>
        <v>0</v>
      </c>
      <c r="BG25" s="12"/>
      <c r="BH25" s="11"/>
      <c r="BI25" s="17">
        <f t="shared" si="21"/>
        <v>0</v>
      </c>
      <c r="BJ25" s="12"/>
      <c r="BK25" s="11"/>
      <c r="BL25" s="17">
        <f t="shared" si="22"/>
        <v>0</v>
      </c>
      <c r="BM25" s="12"/>
      <c r="BN25" s="11"/>
      <c r="BO25" s="17">
        <f t="shared" si="23"/>
        <v>0</v>
      </c>
      <c r="BP25" s="12"/>
      <c r="BQ25" s="11">
        <v>7.3</v>
      </c>
      <c r="BR25" s="17">
        <f t="shared" si="24"/>
        <v>36.5</v>
      </c>
      <c r="BS25" s="12"/>
      <c r="BT25" s="11">
        <v>15.85</v>
      </c>
      <c r="BU25" s="17">
        <f t="shared" si="25"/>
        <v>79.25</v>
      </c>
      <c r="BV25" s="12"/>
      <c r="BW25" s="11"/>
      <c r="BX25" s="17">
        <f t="shared" si="26"/>
        <v>0</v>
      </c>
      <c r="BY25" s="12"/>
      <c r="BZ25" s="11">
        <v>10.7</v>
      </c>
      <c r="CA25" s="17">
        <f t="shared" si="27"/>
        <v>160.5</v>
      </c>
      <c r="CB25" s="12"/>
      <c r="CC25" s="11">
        <v>7.5</v>
      </c>
      <c r="CD25" s="17">
        <f t="shared" si="28"/>
        <v>112.5</v>
      </c>
      <c r="CE25" s="12"/>
      <c r="CF25" s="11">
        <v>10.7</v>
      </c>
      <c r="CG25" s="17">
        <f t="shared" si="29"/>
        <v>160.5</v>
      </c>
      <c r="CH25" s="13"/>
      <c r="CI25" s="11">
        <v>16.3</v>
      </c>
      <c r="CJ25" s="18">
        <f t="shared" si="30"/>
        <v>244.5</v>
      </c>
      <c r="CK25" s="12"/>
      <c r="CL25" s="11">
        <v>9</v>
      </c>
      <c r="CM25" s="17">
        <f t="shared" si="31"/>
        <v>360</v>
      </c>
      <c r="CN25" s="12"/>
      <c r="CO25" s="11">
        <v>23</v>
      </c>
      <c r="CP25" s="17">
        <f t="shared" si="32"/>
        <v>920</v>
      </c>
      <c r="CQ25" s="12"/>
      <c r="CR25" s="11"/>
      <c r="CS25" s="17">
        <f t="shared" si="33"/>
        <v>0</v>
      </c>
      <c r="CT25" s="13"/>
      <c r="CU25" s="11"/>
      <c r="CV25" s="17">
        <f t="shared" si="34"/>
        <v>0</v>
      </c>
      <c r="CW25" s="12"/>
      <c r="CX25" s="11"/>
      <c r="CY25" s="17">
        <f t="shared" si="35"/>
        <v>0</v>
      </c>
      <c r="CZ25" s="12"/>
      <c r="DA25" s="11"/>
      <c r="DB25" s="18">
        <f t="shared" si="36"/>
        <v>0</v>
      </c>
      <c r="DC25" s="13"/>
      <c r="DD25" s="14"/>
      <c r="DE25" s="17">
        <f t="shared" si="37"/>
        <v>0</v>
      </c>
      <c r="DF25" s="12"/>
      <c r="DG25" s="14"/>
      <c r="DH25" s="17">
        <f t="shared" si="38"/>
        <v>0</v>
      </c>
      <c r="DI25" s="12"/>
      <c r="DJ25" s="11"/>
      <c r="DK25" s="17">
        <f t="shared" si="39"/>
        <v>0</v>
      </c>
      <c r="DL25" s="12"/>
      <c r="DM25" s="14"/>
      <c r="DN25" s="17">
        <f t="shared" si="40"/>
        <v>0</v>
      </c>
      <c r="DO25" s="12"/>
      <c r="DP25" s="14"/>
      <c r="DQ25" s="17">
        <f t="shared" si="41"/>
        <v>0</v>
      </c>
      <c r="DR25" s="12"/>
      <c r="DS25" s="14"/>
      <c r="DT25" s="18">
        <f t="shared" si="42"/>
        <v>0</v>
      </c>
      <c r="DU25" s="13"/>
      <c r="DV25" s="14">
        <v>0</v>
      </c>
      <c r="DW25" s="18">
        <f t="shared" si="43"/>
        <v>0</v>
      </c>
      <c r="DX25" s="13"/>
      <c r="DY25" s="14">
        <v>5.15</v>
      </c>
      <c r="DZ25" s="18">
        <f t="shared" si="44"/>
        <v>206</v>
      </c>
      <c r="EA25" s="13">
        <v>1</v>
      </c>
      <c r="EB25" s="11">
        <f t="shared" si="45"/>
        <v>134.5</v>
      </c>
      <c r="EC25" s="18">
        <f t="shared" si="46"/>
        <v>2752.75</v>
      </c>
      <c r="ED25" s="13">
        <f t="shared" si="47"/>
        <v>2</v>
      </c>
      <c r="EF25" s="11"/>
      <c r="EG25" s="18"/>
      <c r="EH25" s="13"/>
    </row>
    <row r="26" spans="1:138" ht="12.75">
      <c r="A26" s="36">
        <v>23</v>
      </c>
      <c r="B26" s="11">
        <f t="shared" si="0"/>
        <v>132.85</v>
      </c>
      <c r="C26" s="18">
        <f t="shared" si="1"/>
        <v>1385.25</v>
      </c>
      <c r="D26" s="13">
        <f t="shared" si="2"/>
        <v>0</v>
      </c>
      <c r="E26" s="23" t="s">
        <v>12</v>
      </c>
      <c r="F26" s="11"/>
      <c r="G26" s="17">
        <f t="shared" si="3"/>
        <v>0</v>
      </c>
      <c r="H26" s="12"/>
      <c r="I26" s="11"/>
      <c r="J26" s="17">
        <f t="shared" si="4"/>
        <v>0</v>
      </c>
      <c r="K26" s="12"/>
      <c r="L26" s="11"/>
      <c r="M26" s="17">
        <f t="shared" si="5"/>
        <v>0</v>
      </c>
      <c r="N26" s="12"/>
      <c r="O26" s="11"/>
      <c r="P26" s="17">
        <f t="shared" si="6"/>
        <v>0</v>
      </c>
      <c r="Q26" s="12"/>
      <c r="R26" s="11"/>
      <c r="S26" s="17">
        <f t="shared" si="7"/>
        <v>0</v>
      </c>
      <c r="T26" s="12"/>
      <c r="U26" s="11"/>
      <c r="V26" s="17">
        <f t="shared" si="8"/>
        <v>0</v>
      </c>
      <c r="W26" s="12"/>
      <c r="X26" s="11"/>
      <c r="Y26" s="17">
        <f t="shared" si="9"/>
        <v>0</v>
      </c>
      <c r="Z26" s="12"/>
      <c r="AA26" s="11"/>
      <c r="AB26" s="17">
        <f t="shared" si="10"/>
        <v>0</v>
      </c>
      <c r="AC26" s="12"/>
      <c r="AD26" s="11"/>
      <c r="AE26" s="17">
        <f t="shared" si="11"/>
        <v>0</v>
      </c>
      <c r="AF26" s="12"/>
      <c r="AG26" s="11"/>
      <c r="AH26" s="17">
        <f t="shared" si="12"/>
        <v>0</v>
      </c>
      <c r="AI26" s="12"/>
      <c r="AJ26" s="11"/>
      <c r="AK26" s="17">
        <f t="shared" si="13"/>
        <v>0</v>
      </c>
      <c r="AL26" s="12"/>
      <c r="AM26" s="11"/>
      <c r="AN26" s="17">
        <f t="shared" si="14"/>
        <v>0</v>
      </c>
      <c r="AO26" s="12"/>
      <c r="AP26" s="11">
        <v>4.5</v>
      </c>
      <c r="AQ26" s="17">
        <f t="shared" si="15"/>
        <v>45</v>
      </c>
      <c r="AR26" s="12"/>
      <c r="AS26" s="11"/>
      <c r="AT26" s="17">
        <f t="shared" si="16"/>
        <v>0</v>
      </c>
      <c r="AU26" s="12"/>
      <c r="AV26" s="11"/>
      <c r="AW26" s="17">
        <f t="shared" si="17"/>
        <v>0</v>
      </c>
      <c r="AX26" s="12"/>
      <c r="AY26" s="11">
        <v>0</v>
      </c>
      <c r="AZ26" s="17">
        <f t="shared" si="18"/>
        <v>0</v>
      </c>
      <c r="BA26" s="12"/>
      <c r="BB26" s="11">
        <v>9.4</v>
      </c>
      <c r="BC26" s="17">
        <f t="shared" si="19"/>
        <v>94</v>
      </c>
      <c r="BD26" s="12"/>
      <c r="BE26" s="11">
        <v>0</v>
      </c>
      <c r="BF26" s="17">
        <f t="shared" si="20"/>
        <v>0</v>
      </c>
      <c r="BG26" s="12"/>
      <c r="BH26" s="11">
        <v>10.4</v>
      </c>
      <c r="BI26" s="17">
        <f t="shared" si="21"/>
        <v>104</v>
      </c>
      <c r="BJ26" s="12"/>
      <c r="BK26" s="11"/>
      <c r="BL26" s="17">
        <f t="shared" si="22"/>
        <v>0</v>
      </c>
      <c r="BM26" s="12"/>
      <c r="BN26" s="11"/>
      <c r="BO26" s="17">
        <f t="shared" si="23"/>
        <v>0</v>
      </c>
      <c r="BP26" s="12"/>
      <c r="BQ26" s="11">
        <v>7.3</v>
      </c>
      <c r="BR26" s="17">
        <f t="shared" si="24"/>
        <v>36.5</v>
      </c>
      <c r="BS26" s="12"/>
      <c r="BT26" s="11">
        <v>15.85</v>
      </c>
      <c r="BU26" s="17">
        <f t="shared" si="25"/>
        <v>79.25</v>
      </c>
      <c r="BV26" s="12"/>
      <c r="BW26" s="11"/>
      <c r="BX26" s="17">
        <f t="shared" si="26"/>
        <v>0</v>
      </c>
      <c r="BY26" s="12"/>
      <c r="BZ26" s="11">
        <v>0</v>
      </c>
      <c r="CA26" s="17">
        <f t="shared" si="27"/>
        <v>0</v>
      </c>
      <c r="CB26" s="12"/>
      <c r="CC26" s="11">
        <v>7.5</v>
      </c>
      <c r="CD26" s="17">
        <f t="shared" si="28"/>
        <v>112.5</v>
      </c>
      <c r="CE26" s="12"/>
      <c r="CF26" s="11">
        <v>10.7</v>
      </c>
      <c r="CG26" s="17">
        <f t="shared" si="29"/>
        <v>160.5</v>
      </c>
      <c r="CH26" s="13"/>
      <c r="CI26" s="11">
        <v>16.3</v>
      </c>
      <c r="CJ26" s="18">
        <f t="shared" si="30"/>
        <v>244.5</v>
      </c>
      <c r="CK26" s="12"/>
      <c r="CL26" s="11"/>
      <c r="CM26" s="17">
        <f t="shared" si="31"/>
        <v>0</v>
      </c>
      <c r="CN26" s="12"/>
      <c r="CO26" s="11"/>
      <c r="CP26" s="17">
        <f t="shared" si="32"/>
        <v>0</v>
      </c>
      <c r="CQ26" s="12"/>
      <c r="CR26" s="11"/>
      <c r="CS26" s="17">
        <f t="shared" si="33"/>
        <v>0</v>
      </c>
      <c r="CT26" s="13"/>
      <c r="CU26" s="11">
        <v>20.1</v>
      </c>
      <c r="CV26" s="17">
        <f t="shared" si="34"/>
        <v>201</v>
      </c>
      <c r="CW26" s="12"/>
      <c r="CX26" s="11">
        <v>11.9</v>
      </c>
      <c r="CY26" s="17">
        <f t="shared" si="35"/>
        <v>119</v>
      </c>
      <c r="CZ26" s="12"/>
      <c r="DA26" s="11">
        <v>18.9</v>
      </c>
      <c r="DB26" s="18">
        <f t="shared" si="36"/>
        <v>189</v>
      </c>
      <c r="DC26" s="13"/>
      <c r="DD26" s="14"/>
      <c r="DE26" s="17">
        <f t="shared" si="37"/>
        <v>0</v>
      </c>
      <c r="DF26" s="12"/>
      <c r="DG26" s="14"/>
      <c r="DH26" s="17">
        <f t="shared" si="38"/>
        <v>0</v>
      </c>
      <c r="DI26" s="12"/>
      <c r="DJ26" s="11"/>
      <c r="DK26" s="17">
        <f t="shared" si="39"/>
        <v>0</v>
      </c>
      <c r="DL26" s="12"/>
      <c r="DM26" s="14"/>
      <c r="DN26" s="17">
        <f t="shared" si="40"/>
        <v>0</v>
      </c>
      <c r="DO26" s="12"/>
      <c r="DP26" s="14"/>
      <c r="DQ26" s="17">
        <f t="shared" si="41"/>
        <v>0</v>
      </c>
      <c r="DR26" s="12"/>
      <c r="DS26" s="14"/>
      <c r="DT26" s="18">
        <f t="shared" si="42"/>
        <v>0</v>
      </c>
      <c r="DU26" s="13"/>
      <c r="DV26" s="14"/>
      <c r="DW26" s="18">
        <f t="shared" si="43"/>
        <v>0</v>
      </c>
      <c r="DX26" s="13"/>
      <c r="DY26" s="14"/>
      <c r="DZ26" s="18">
        <f t="shared" si="44"/>
        <v>0</v>
      </c>
      <c r="EA26" s="13"/>
      <c r="EB26" s="11">
        <f t="shared" si="45"/>
        <v>132.85</v>
      </c>
      <c r="EC26" s="18">
        <f t="shared" si="46"/>
        <v>1385.25</v>
      </c>
      <c r="ED26" s="13">
        <f t="shared" si="47"/>
        <v>0</v>
      </c>
      <c r="EF26" s="11"/>
      <c r="EG26" s="18"/>
      <c r="EH26" s="13"/>
    </row>
    <row r="27" spans="1:138" ht="12.75">
      <c r="A27" s="36">
        <v>24</v>
      </c>
      <c r="B27" s="11">
        <f t="shared" si="0"/>
        <v>115.64999999999999</v>
      </c>
      <c r="C27" s="18">
        <f t="shared" si="1"/>
        <v>1213.25</v>
      </c>
      <c r="D27" s="13">
        <f t="shared" si="2"/>
        <v>1</v>
      </c>
      <c r="E27" s="23" t="s">
        <v>28</v>
      </c>
      <c r="F27" s="11"/>
      <c r="G27" s="17">
        <f t="shared" si="3"/>
        <v>0</v>
      </c>
      <c r="H27" s="12"/>
      <c r="I27" s="11"/>
      <c r="J27" s="17">
        <f t="shared" si="4"/>
        <v>0</v>
      </c>
      <c r="K27" s="12"/>
      <c r="L27" s="11"/>
      <c r="M27" s="17">
        <f t="shared" si="5"/>
        <v>0</v>
      </c>
      <c r="N27" s="12"/>
      <c r="O27" s="11"/>
      <c r="P27" s="17">
        <f t="shared" si="6"/>
        <v>0</v>
      </c>
      <c r="Q27" s="12"/>
      <c r="R27" s="11"/>
      <c r="S27" s="17">
        <f t="shared" si="7"/>
        <v>0</v>
      </c>
      <c r="T27" s="12"/>
      <c r="U27" s="11"/>
      <c r="V27" s="17">
        <f t="shared" si="8"/>
        <v>0</v>
      </c>
      <c r="W27" s="12"/>
      <c r="X27" s="11"/>
      <c r="Y27" s="17">
        <f t="shared" si="9"/>
        <v>0</v>
      </c>
      <c r="Z27" s="12"/>
      <c r="AA27" s="11"/>
      <c r="AB27" s="17">
        <f t="shared" si="10"/>
        <v>0</v>
      </c>
      <c r="AC27" s="12"/>
      <c r="AD27" s="11"/>
      <c r="AE27" s="17">
        <f t="shared" si="11"/>
        <v>0</v>
      </c>
      <c r="AF27" s="12"/>
      <c r="AG27" s="11"/>
      <c r="AH27" s="17">
        <f t="shared" si="12"/>
        <v>0</v>
      </c>
      <c r="AI27" s="12"/>
      <c r="AJ27" s="11"/>
      <c r="AK27" s="17">
        <f t="shared" si="13"/>
        <v>0</v>
      </c>
      <c r="AL27" s="12"/>
      <c r="AM27" s="11"/>
      <c r="AN27" s="17">
        <f t="shared" si="14"/>
        <v>0</v>
      </c>
      <c r="AO27" s="12"/>
      <c r="AP27" s="11"/>
      <c r="AQ27" s="17">
        <f t="shared" si="15"/>
        <v>0</v>
      </c>
      <c r="AR27" s="12"/>
      <c r="AS27" s="11"/>
      <c r="AT27" s="17">
        <f t="shared" si="16"/>
        <v>0</v>
      </c>
      <c r="AU27" s="12"/>
      <c r="AV27" s="11"/>
      <c r="AW27" s="17">
        <f t="shared" si="17"/>
        <v>0</v>
      </c>
      <c r="AX27" s="12"/>
      <c r="AY27" s="11"/>
      <c r="AZ27" s="17">
        <f t="shared" si="18"/>
        <v>0</v>
      </c>
      <c r="BA27" s="12"/>
      <c r="BB27" s="11"/>
      <c r="BC27" s="17">
        <f t="shared" si="19"/>
        <v>0</v>
      </c>
      <c r="BD27" s="12"/>
      <c r="BE27" s="11">
        <v>0</v>
      </c>
      <c r="BF27" s="17">
        <f t="shared" si="20"/>
        <v>0</v>
      </c>
      <c r="BG27" s="12"/>
      <c r="BH27" s="11">
        <v>0</v>
      </c>
      <c r="BI27" s="17">
        <f t="shared" si="21"/>
        <v>0</v>
      </c>
      <c r="BJ27" s="12"/>
      <c r="BK27" s="11"/>
      <c r="BL27" s="17">
        <f t="shared" si="22"/>
        <v>0</v>
      </c>
      <c r="BM27" s="12"/>
      <c r="BN27" s="11"/>
      <c r="BO27" s="17">
        <f t="shared" si="23"/>
        <v>0</v>
      </c>
      <c r="BP27" s="12"/>
      <c r="BQ27" s="11">
        <v>7.3</v>
      </c>
      <c r="BR27" s="17">
        <f t="shared" si="24"/>
        <v>36.5</v>
      </c>
      <c r="BS27" s="12"/>
      <c r="BT27" s="11">
        <v>15.85</v>
      </c>
      <c r="BU27" s="17">
        <f t="shared" si="25"/>
        <v>79.25</v>
      </c>
      <c r="BV27" s="12"/>
      <c r="BW27" s="11"/>
      <c r="BX27" s="17">
        <f t="shared" si="26"/>
        <v>0</v>
      </c>
      <c r="BY27" s="12"/>
      <c r="BZ27" s="11">
        <v>0</v>
      </c>
      <c r="CA27" s="17">
        <f t="shared" si="27"/>
        <v>0</v>
      </c>
      <c r="CB27" s="12"/>
      <c r="CC27" s="11">
        <v>7.5</v>
      </c>
      <c r="CD27" s="17">
        <f t="shared" si="28"/>
        <v>112.5</v>
      </c>
      <c r="CE27" s="12"/>
      <c r="CF27" s="11">
        <v>10.7</v>
      </c>
      <c r="CG27" s="17">
        <f t="shared" si="29"/>
        <v>160.5</v>
      </c>
      <c r="CH27" s="13">
        <v>1</v>
      </c>
      <c r="CI27" s="11">
        <v>16.3</v>
      </c>
      <c r="CJ27" s="18">
        <f t="shared" si="30"/>
        <v>244.5</v>
      </c>
      <c r="CK27" s="12"/>
      <c r="CL27" s="11"/>
      <c r="CM27" s="17">
        <f t="shared" si="31"/>
        <v>0</v>
      </c>
      <c r="CN27" s="12"/>
      <c r="CO27" s="11"/>
      <c r="CP27" s="17">
        <f t="shared" si="32"/>
        <v>0</v>
      </c>
      <c r="CQ27" s="12"/>
      <c r="CR27" s="11">
        <v>7.1</v>
      </c>
      <c r="CS27" s="17">
        <f t="shared" si="33"/>
        <v>71</v>
      </c>
      <c r="CT27" s="13"/>
      <c r="CU27" s="11">
        <v>20.1</v>
      </c>
      <c r="CV27" s="17">
        <f t="shared" si="34"/>
        <v>201</v>
      </c>
      <c r="CW27" s="12"/>
      <c r="CX27" s="11">
        <v>11.9</v>
      </c>
      <c r="CY27" s="17">
        <f t="shared" si="35"/>
        <v>119</v>
      </c>
      <c r="CZ27" s="12"/>
      <c r="DA27" s="11">
        <v>18.9</v>
      </c>
      <c r="DB27" s="18">
        <f t="shared" si="36"/>
        <v>189</v>
      </c>
      <c r="DC27" s="13"/>
      <c r="DD27" s="14"/>
      <c r="DE27" s="17">
        <f t="shared" si="37"/>
        <v>0</v>
      </c>
      <c r="DF27" s="12"/>
      <c r="DG27" s="14"/>
      <c r="DH27" s="17">
        <f t="shared" si="38"/>
        <v>0</v>
      </c>
      <c r="DI27" s="12"/>
      <c r="DJ27" s="11"/>
      <c r="DK27" s="17">
        <f t="shared" si="39"/>
        <v>0</v>
      </c>
      <c r="DL27" s="12"/>
      <c r="DM27" s="14"/>
      <c r="DN27" s="17">
        <f t="shared" si="40"/>
        <v>0</v>
      </c>
      <c r="DO27" s="12"/>
      <c r="DP27" s="14"/>
      <c r="DQ27" s="17">
        <f t="shared" si="41"/>
        <v>0</v>
      </c>
      <c r="DR27" s="12"/>
      <c r="DS27" s="14"/>
      <c r="DT27" s="18">
        <f t="shared" si="42"/>
        <v>0</v>
      </c>
      <c r="DU27" s="13"/>
      <c r="DV27" s="14"/>
      <c r="DW27" s="18">
        <f t="shared" si="43"/>
        <v>0</v>
      </c>
      <c r="DX27" s="13"/>
      <c r="DY27" s="14"/>
      <c r="DZ27" s="18">
        <f t="shared" si="44"/>
        <v>0</v>
      </c>
      <c r="EA27" s="13"/>
      <c r="EB27" s="11">
        <f t="shared" si="45"/>
        <v>115.64999999999999</v>
      </c>
      <c r="EC27" s="18">
        <f t="shared" si="46"/>
        <v>1213.25</v>
      </c>
      <c r="ED27" s="13">
        <f t="shared" si="47"/>
        <v>1</v>
      </c>
      <c r="EF27" s="11"/>
      <c r="EG27" s="18"/>
      <c r="EH27" s="13"/>
    </row>
    <row r="28" spans="1:138" ht="12.75">
      <c r="A28" s="36">
        <v>25</v>
      </c>
      <c r="B28" s="11">
        <f t="shared" si="0"/>
        <v>113.10000000000002</v>
      </c>
      <c r="C28" s="18">
        <f t="shared" si="1"/>
        <v>1748.5</v>
      </c>
      <c r="D28" s="13">
        <f t="shared" si="2"/>
        <v>0</v>
      </c>
      <c r="E28" s="23" t="s">
        <v>80</v>
      </c>
      <c r="F28" s="11"/>
      <c r="G28" s="17">
        <f t="shared" si="3"/>
        <v>0</v>
      </c>
      <c r="H28" s="12"/>
      <c r="I28" s="11"/>
      <c r="J28" s="17">
        <f t="shared" si="4"/>
        <v>0</v>
      </c>
      <c r="K28" s="12"/>
      <c r="L28" s="11">
        <v>2.5</v>
      </c>
      <c r="M28" s="17">
        <f t="shared" si="5"/>
        <v>37.5</v>
      </c>
      <c r="N28" s="12"/>
      <c r="O28" s="11">
        <v>2.5</v>
      </c>
      <c r="P28" s="17">
        <f t="shared" si="6"/>
        <v>37.5</v>
      </c>
      <c r="Q28" s="12"/>
      <c r="R28" s="11">
        <v>2.5</v>
      </c>
      <c r="S28" s="17">
        <f t="shared" si="7"/>
        <v>37.5</v>
      </c>
      <c r="T28" s="12"/>
      <c r="U28" s="11"/>
      <c r="V28" s="17">
        <f t="shared" si="8"/>
        <v>0</v>
      </c>
      <c r="W28" s="12"/>
      <c r="X28" s="11"/>
      <c r="Y28" s="17">
        <f t="shared" si="9"/>
        <v>0</v>
      </c>
      <c r="Z28" s="12"/>
      <c r="AA28" s="11">
        <v>4.5</v>
      </c>
      <c r="AB28" s="17">
        <f t="shared" si="10"/>
        <v>45</v>
      </c>
      <c r="AC28" s="12"/>
      <c r="AD28" s="11">
        <v>1.9</v>
      </c>
      <c r="AE28" s="17">
        <f t="shared" si="11"/>
        <v>76</v>
      </c>
      <c r="AF28" s="12"/>
      <c r="AG28" s="11">
        <v>4.5</v>
      </c>
      <c r="AH28" s="17">
        <f t="shared" si="12"/>
        <v>45</v>
      </c>
      <c r="AI28" s="12"/>
      <c r="AJ28" s="11">
        <v>1.9</v>
      </c>
      <c r="AK28" s="17">
        <f t="shared" si="13"/>
        <v>76</v>
      </c>
      <c r="AL28" s="12"/>
      <c r="AM28" s="11">
        <v>3.8</v>
      </c>
      <c r="AN28" s="17">
        <f t="shared" si="14"/>
        <v>152</v>
      </c>
      <c r="AO28" s="12"/>
      <c r="AP28" s="11"/>
      <c r="AQ28" s="17">
        <f t="shared" si="15"/>
        <v>0</v>
      </c>
      <c r="AR28" s="12"/>
      <c r="AS28" s="11">
        <v>1.9</v>
      </c>
      <c r="AT28" s="17">
        <f t="shared" si="16"/>
        <v>76</v>
      </c>
      <c r="AU28" s="12"/>
      <c r="AV28" s="11">
        <v>2.3</v>
      </c>
      <c r="AW28" s="17">
        <f t="shared" si="17"/>
        <v>92</v>
      </c>
      <c r="AX28" s="12"/>
      <c r="AY28" s="11">
        <v>9.4</v>
      </c>
      <c r="AZ28" s="17">
        <f t="shared" si="18"/>
        <v>94</v>
      </c>
      <c r="BA28" s="12"/>
      <c r="BB28" s="11">
        <v>9.4</v>
      </c>
      <c r="BC28" s="17">
        <f t="shared" si="19"/>
        <v>94</v>
      </c>
      <c r="BD28" s="12"/>
      <c r="BE28" s="11">
        <v>10.4</v>
      </c>
      <c r="BF28" s="17">
        <f t="shared" si="20"/>
        <v>104</v>
      </c>
      <c r="BG28" s="12"/>
      <c r="BH28" s="11">
        <v>10.4</v>
      </c>
      <c r="BI28" s="17">
        <f t="shared" si="21"/>
        <v>104</v>
      </c>
      <c r="BJ28" s="12"/>
      <c r="BK28" s="11"/>
      <c r="BL28" s="17">
        <f t="shared" si="22"/>
        <v>0</v>
      </c>
      <c r="BM28" s="12"/>
      <c r="BN28" s="11"/>
      <c r="BO28" s="17">
        <f t="shared" si="23"/>
        <v>0</v>
      </c>
      <c r="BP28" s="12"/>
      <c r="BQ28" s="11"/>
      <c r="BR28" s="17">
        <f t="shared" si="24"/>
        <v>0</v>
      </c>
      <c r="BS28" s="12"/>
      <c r="BT28" s="11"/>
      <c r="BU28" s="17">
        <f t="shared" si="25"/>
        <v>0</v>
      </c>
      <c r="BV28" s="12"/>
      <c r="BW28" s="11"/>
      <c r="BX28" s="17">
        <f t="shared" si="26"/>
        <v>0</v>
      </c>
      <c r="BY28" s="12"/>
      <c r="BZ28" s="11">
        <v>10.7</v>
      </c>
      <c r="CA28" s="17">
        <f t="shared" si="27"/>
        <v>160.5</v>
      </c>
      <c r="CB28" s="12"/>
      <c r="CC28" s="11">
        <v>7.5</v>
      </c>
      <c r="CD28" s="17">
        <f t="shared" si="28"/>
        <v>112.5</v>
      </c>
      <c r="CE28" s="12"/>
      <c r="CF28" s="11">
        <v>10.7</v>
      </c>
      <c r="CG28" s="17">
        <f t="shared" si="29"/>
        <v>160.5</v>
      </c>
      <c r="CH28" s="13"/>
      <c r="CI28" s="11">
        <v>16.3</v>
      </c>
      <c r="CJ28" s="18">
        <f t="shared" si="30"/>
        <v>244.5</v>
      </c>
      <c r="CK28" s="12"/>
      <c r="CL28" s="11"/>
      <c r="CM28" s="17">
        <f t="shared" si="31"/>
        <v>0</v>
      </c>
      <c r="CN28" s="12"/>
      <c r="CO28" s="11"/>
      <c r="CP28" s="17">
        <f t="shared" si="32"/>
        <v>0</v>
      </c>
      <c r="CQ28" s="12"/>
      <c r="CR28" s="11"/>
      <c r="CS28" s="17">
        <f t="shared" si="33"/>
        <v>0</v>
      </c>
      <c r="CT28" s="13"/>
      <c r="CU28" s="11"/>
      <c r="CV28" s="17">
        <f t="shared" si="34"/>
        <v>0</v>
      </c>
      <c r="CW28" s="12"/>
      <c r="CX28" s="11"/>
      <c r="CY28" s="17">
        <f t="shared" si="35"/>
        <v>0</v>
      </c>
      <c r="CZ28" s="12"/>
      <c r="DA28" s="11"/>
      <c r="DB28" s="18">
        <f t="shared" si="36"/>
        <v>0</v>
      </c>
      <c r="DC28" s="13"/>
      <c r="DD28" s="14"/>
      <c r="DE28" s="17">
        <f t="shared" si="37"/>
        <v>0</v>
      </c>
      <c r="DF28" s="12"/>
      <c r="DG28" s="14"/>
      <c r="DH28" s="17">
        <f t="shared" si="38"/>
        <v>0</v>
      </c>
      <c r="DI28" s="12"/>
      <c r="DJ28" s="11"/>
      <c r="DK28" s="17">
        <f t="shared" si="39"/>
        <v>0</v>
      </c>
      <c r="DL28" s="12"/>
      <c r="DM28" s="14"/>
      <c r="DN28" s="17">
        <f t="shared" si="40"/>
        <v>0</v>
      </c>
      <c r="DO28" s="12"/>
      <c r="DP28" s="14"/>
      <c r="DQ28" s="17">
        <f t="shared" si="41"/>
        <v>0</v>
      </c>
      <c r="DR28" s="12"/>
      <c r="DS28" s="14"/>
      <c r="DT28" s="18">
        <f t="shared" si="42"/>
        <v>0</v>
      </c>
      <c r="DU28" s="13"/>
      <c r="DV28" s="14"/>
      <c r="DW28" s="18">
        <f t="shared" si="43"/>
        <v>0</v>
      </c>
      <c r="DX28" s="13"/>
      <c r="DY28" s="14"/>
      <c r="DZ28" s="18">
        <f t="shared" si="44"/>
        <v>0</v>
      </c>
      <c r="EA28" s="13"/>
      <c r="EB28" s="11">
        <f t="shared" si="45"/>
        <v>113.10000000000002</v>
      </c>
      <c r="EC28" s="18">
        <f t="shared" si="46"/>
        <v>1748.5</v>
      </c>
      <c r="ED28" s="13">
        <f t="shared" si="47"/>
        <v>0</v>
      </c>
      <c r="EF28" s="11"/>
      <c r="EG28" s="18"/>
      <c r="EH28" s="13"/>
    </row>
    <row r="29" spans="1:138" ht="12.75">
      <c r="A29" s="36">
        <v>26</v>
      </c>
      <c r="B29" s="11">
        <f t="shared" si="0"/>
        <v>111.20000000000002</v>
      </c>
      <c r="C29" s="18">
        <f t="shared" si="1"/>
        <v>1256.5</v>
      </c>
      <c r="D29" s="13">
        <f t="shared" si="2"/>
        <v>1</v>
      </c>
      <c r="E29" s="23" t="s">
        <v>61</v>
      </c>
      <c r="F29" s="11"/>
      <c r="G29" s="17">
        <f t="shared" si="3"/>
        <v>0</v>
      </c>
      <c r="H29" s="12"/>
      <c r="I29" s="11"/>
      <c r="J29" s="17">
        <f t="shared" si="4"/>
        <v>0</v>
      </c>
      <c r="K29" s="12"/>
      <c r="L29" s="11"/>
      <c r="M29" s="17">
        <f t="shared" si="5"/>
        <v>0</v>
      </c>
      <c r="N29" s="12"/>
      <c r="O29" s="11"/>
      <c r="P29" s="17">
        <f t="shared" si="6"/>
        <v>0</v>
      </c>
      <c r="Q29" s="12"/>
      <c r="R29" s="11"/>
      <c r="S29" s="17">
        <f t="shared" si="7"/>
        <v>0</v>
      </c>
      <c r="T29" s="12"/>
      <c r="U29" s="11"/>
      <c r="V29" s="17">
        <f t="shared" si="8"/>
        <v>0</v>
      </c>
      <c r="W29" s="12"/>
      <c r="X29" s="11"/>
      <c r="Y29" s="17">
        <f t="shared" si="9"/>
        <v>0</v>
      </c>
      <c r="Z29" s="12"/>
      <c r="AA29" s="11"/>
      <c r="AB29" s="17">
        <f t="shared" si="10"/>
        <v>0</v>
      </c>
      <c r="AC29" s="12"/>
      <c r="AD29" s="11"/>
      <c r="AE29" s="17">
        <f t="shared" si="11"/>
        <v>0</v>
      </c>
      <c r="AF29" s="12"/>
      <c r="AG29" s="11"/>
      <c r="AH29" s="17">
        <f t="shared" si="12"/>
        <v>0</v>
      </c>
      <c r="AI29" s="12"/>
      <c r="AJ29" s="11"/>
      <c r="AK29" s="17">
        <f t="shared" si="13"/>
        <v>0</v>
      </c>
      <c r="AL29" s="12"/>
      <c r="AM29" s="11"/>
      <c r="AN29" s="17">
        <f t="shared" si="14"/>
        <v>0</v>
      </c>
      <c r="AO29" s="12"/>
      <c r="AP29" s="11">
        <v>4.5</v>
      </c>
      <c r="AQ29" s="17">
        <f t="shared" si="15"/>
        <v>45</v>
      </c>
      <c r="AR29" s="12"/>
      <c r="AS29" s="11"/>
      <c r="AT29" s="17">
        <f t="shared" si="16"/>
        <v>0</v>
      </c>
      <c r="AU29" s="12"/>
      <c r="AV29" s="11"/>
      <c r="AW29" s="17">
        <f t="shared" si="17"/>
        <v>0</v>
      </c>
      <c r="AX29" s="12"/>
      <c r="AY29" s="11">
        <v>0</v>
      </c>
      <c r="AZ29" s="17">
        <f t="shared" si="18"/>
        <v>0</v>
      </c>
      <c r="BA29" s="12"/>
      <c r="BB29" s="11">
        <v>9.4</v>
      </c>
      <c r="BC29" s="17">
        <f t="shared" si="19"/>
        <v>94</v>
      </c>
      <c r="BD29" s="12"/>
      <c r="BE29" s="11">
        <v>0</v>
      </c>
      <c r="BF29" s="17">
        <f t="shared" si="20"/>
        <v>0</v>
      </c>
      <c r="BG29" s="12"/>
      <c r="BH29" s="11">
        <v>10.4</v>
      </c>
      <c r="BI29" s="17">
        <f t="shared" si="21"/>
        <v>104</v>
      </c>
      <c r="BJ29" s="12"/>
      <c r="BK29" s="11"/>
      <c r="BL29" s="17">
        <f t="shared" si="22"/>
        <v>0</v>
      </c>
      <c r="BM29" s="12"/>
      <c r="BN29" s="11"/>
      <c r="BO29" s="17">
        <f t="shared" si="23"/>
        <v>0</v>
      </c>
      <c r="BP29" s="12"/>
      <c r="BQ29" s="11"/>
      <c r="BR29" s="17">
        <f t="shared" si="24"/>
        <v>0</v>
      </c>
      <c r="BS29" s="12"/>
      <c r="BT29" s="11"/>
      <c r="BU29" s="17">
        <f t="shared" si="25"/>
        <v>0</v>
      </c>
      <c r="BV29" s="12"/>
      <c r="BW29" s="11"/>
      <c r="BX29" s="17">
        <f t="shared" si="26"/>
        <v>0</v>
      </c>
      <c r="BY29" s="12"/>
      <c r="BZ29" s="11">
        <v>10.7</v>
      </c>
      <c r="CA29" s="17">
        <f t="shared" si="27"/>
        <v>160.5</v>
      </c>
      <c r="CB29" s="12"/>
      <c r="CC29" s="11">
        <v>7.5</v>
      </c>
      <c r="CD29" s="17">
        <f t="shared" si="28"/>
        <v>112.5</v>
      </c>
      <c r="CE29" s="12">
        <v>1</v>
      </c>
      <c r="CF29" s="11">
        <v>10.7</v>
      </c>
      <c r="CG29" s="17">
        <f t="shared" si="29"/>
        <v>160.5</v>
      </c>
      <c r="CH29" s="13"/>
      <c r="CI29" s="11"/>
      <c r="CJ29" s="18">
        <f t="shared" si="30"/>
        <v>0</v>
      </c>
      <c r="CK29" s="12"/>
      <c r="CL29" s="11"/>
      <c r="CM29" s="17">
        <f t="shared" si="31"/>
        <v>0</v>
      </c>
      <c r="CN29" s="12"/>
      <c r="CO29" s="11"/>
      <c r="CP29" s="17">
        <f t="shared" si="32"/>
        <v>0</v>
      </c>
      <c r="CQ29" s="12"/>
      <c r="CR29" s="11">
        <v>7.1</v>
      </c>
      <c r="CS29" s="17">
        <f t="shared" si="33"/>
        <v>71</v>
      </c>
      <c r="CT29" s="13"/>
      <c r="CU29" s="11">
        <v>20.1</v>
      </c>
      <c r="CV29" s="17">
        <f t="shared" si="34"/>
        <v>201</v>
      </c>
      <c r="CW29" s="12"/>
      <c r="CX29" s="11">
        <v>11.9</v>
      </c>
      <c r="CY29" s="17">
        <f t="shared" si="35"/>
        <v>119</v>
      </c>
      <c r="CZ29" s="12"/>
      <c r="DA29" s="11">
        <v>18.9</v>
      </c>
      <c r="DB29" s="18">
        <f t="shared" si="36"/>
        <v>189</v>
      </c>
      <c r="DC29" s="13"/>
      <c r="DD29" s="14"/>
      <c r="DE29" s="17">
        <f t="shared" si="37"/>
        <v>0</v>
      </c>
      <c r="DF29" s="12"/>
      <c r="DG29" s="14"/>
      <c r="DH29" s="17">
        <f t="shared" si="38"/>
        <v>0</v>
      </c>
      <c r="DI29" s="12"/>
      <c r="DJ29" s="11"/>
      <c r="DK29" s="17">
        <f t="shared" si="39"/>
        <v>0</v>
      </c>
      <c r="DL29" s="12"/>
      <c r="DM29" s="14"/>
      <c r="DN29" s="17">
        <f t="shared" si="40"/>
        <v>0</v>
      </c>
      <c r="DO29" s="12"/>
      <c r="DP29" s="14"/>
      <c r="DQ29" s="17">
        <f t="shared" si="41"/>
        <v>0</v>
      </c>
      <c r="DR29" s="12"/>
      <c r="DS29" s="14"/>
      <c r="DT29" s="18">
        <f t="shared" si="42"/>
        <v>0</v>
      </c>
      <c r="DU29" s="13"/>
      <c r="DV29" s="14"/>
      <c r="DW29" s="18">
        <f t="shared" si="43"/>
        <v>0</v>
      </c>
      <c r="DX29" s="13"/>
      <c r="DY29" s="14"/>
      <c r="DZ29" s="18">
        <f t="shared" si="44"/>
        <v>0</v>
      </c>
      <c r="EA29" s="13"/>
      <c r="EB29" s="11">
        <f t="shared" si="45"/>
        <v>111.20000000000002</v>
      </c>
      <c r="EC29" s="18">
        <f t="shared" si="46"/>
        <v>1256.5</v>
      </c>
      <c r="ED29" s="13">
        <f t="shared" si="47"/>
        <v>1</v>
      </c>
      <c r="EF29" s="11"/>
      <c r="EG29" s="18"/>
      <c r="EH29" s="13"/>
    </row>
    <row r="30" spans="1:138" ht="12.75">
      <c r="A30" s="36">
        <v>27</v>
      </c>
      <c r="B30" s="11">
        <f t="shared" si="0"/>
        <v>91.65</v>
      </c>
      <c r="C30" s="18">
        <f t="shared" si="1"/>
        <v>882.25</v>
      </c>
      <c r="D30" s="13">
        <f t="shared" si="2"/>
        <v>1</v>
      </c>
      <c r="E30" s="23" t="s">
        <v>14</v>
      </c>
      <c r="F30" s="11"/>
      <c r="G30" s="17">
        <f t="shared" si="3"/>
        <v>0</v>
      </c>
      <c r="H30" s="12"/>
      <c r="I30" s="11"/>
      <c r="J30" s="17">
        <f t="shared" si="4"/>
        <v>0</v>
      </c>
      <c r="K30" s="12"/>
      <c r="L30" s="11">
        <v>0</v>
      </c>
      <c r="M30" s="17">
        <f t="shared" si="5"/>
        <v>0</v>
      </c>
      <c r="N30" s="12"/>
      <c r="O30" s="11">
        <v>0</v>
      </c>
      <c r="P30" s="17">
        <f t="shared" si="6"/>
        <v>0</v>
      </c>
      <c r="Q30" s="12"/>
      <c r="R30" s="11">
        <v>0</v>
      </c>
      <c r="S30" s="17">
        <f t="shared" si="7"/>
        <v>0</v>
      </c>
      <c r="T30" s="12"/>
      <c r="U30" s="11"/>
      <c r="V30" s="17">
        <f t="shared" si="8"/>
        <v>0</v>
      </c>
      <c r="W30" s="12"/>
      <c r="X30" s="11"/>
      <c r="Y30" s="17">
        <f t="shared" si="9"/>
        <v>0</v>
      </c>
      <c r="Z30" s="12"/>
      <c r="AA30" s="11">
        <v>0</v>
      </c>
      <c r="AB30" s="17">
        <f t="shared" si="10"/>
        <v>0</v>
      </c>
      <c r="AC30" s="12"/>
      <c r="AD30" s="11"/>
      <c r="AE30" s="17">
        <f t="shared" si="11"/>
        <v>0</v>
      </c>
      <c r="AF30" s="12"/>
      <c r="AG30" s="11">
        <v>0</v>
      </c>
      <c r="AH30" s="17">
        <f t="shared" si="12"/>
        <v>0</v>
      </c>
      <c r="AI30" s="12"/>
      <c r="AJ30" s="11"/>
      <c r="AK30" s="17">
        <f t="shared" si="13"/>
        <v>0</v>
      </c>
      <c r="AL30" s="12"/>
      <c r="AM30" s="11"/>
      <c r="AN30" s="17">
        <f t="shared" si="14"/>
        <v>0</v>
      </c>
      <c r="AO30" s="12"/>
      <c r="AP30" s="11">
        <v>0</v>
      </c>
      <c r="AQ30" s="17">
        <f t="shared" si="15"/>
        <v>0</v>
      </c>
      <c r="AR30" s="12"/>
      <c r="AS30" s="11"/>
      <c r="AT30" s="17">
        <f t="shared" si="16"/>
        <v>0</v>
      </c>
      <c r="AU30" s="12"/>
      <c r="AV30" s="11"/>
      <c r="AW30" s="17">
        <f t="shared" si="17"/>
        <v>0</v>
      </c>
      <c r="AX30" s="12"/>
      <c r="AY30" s="11">
        <v>0</v>
      </c>
      <c r="AZ30" s="17">
        <f t="shared" si="18"/>
        <v>0</v>
      </c>
      <c r="BA30" s="12"/>
      <c r="BB30" s="11">
        <v>0</v>
      </c>
      <c r="BC30" s="17">
        <f t="shared" si="19"/>
        <v>0</v>
      </c>
      <c r="BD30" s="12"/>
      <c r="BE30" s="11">
        <v>0</v>
      </c>
      <c r="BF30" s="17">
        <f t="shared" si="20"/>
        <v>0</v>
      </c>
      <c r="BG30" s="12"/>
      <c r="BH30" s="11">
        <v>0</v>
      </c>
      <c r="BI30" s="17">
        <f t="shared" si="21"/>
        <v>0</v>
      </c>
      <c r="BJ30" s="12"/>
      <c r="BK30" s="11">
        <v>19.1</v>
      </c>
      <c r="BL30" s="17">
        <f t="shared" si="22"/>
        <v>95.5</v>
      </c>
      <c r="BM30" s="12"/>
      <c r="BN30" s="11">
        <v>14.75</v>
      </c>
      <c r="BO30" s="17">
        <f t="shared" si="23"/>
        <v>73.75</v>
      </c>
      <c r="BP30" s="12"/>
      <c r="BQ30" s="11"/>
      <c r="BR30" s="17">
        <f t="shared" si="24"/>
        <v>0</v>
      </c>
      <c r="BS30" s="12"/>
      <c r="BT30" s="11"/>
      <c r="BU30" s="17">
        <f t="shared" si="25"/>
        <v>0</v>
      </c>
      <c r="BV30" s="12"/>
      <c r="BW30" s="11"/>
      <c r="BX30" s="17">
        <f t="shared" si="26"/>
        <v>0</v>
      </c>
      <c r="BY30" s="12"/>
      <c r="BZ30" s="11">
        <v>10.7</v>
      </c>
      <c r="CA30" s="17">
        <f t="shared" si="27"/>
        <v>160.5</v>
      </c>
      <c r="CB30" s="12">
        <v>1</v>
      </c>
      <c r="CC30" s="11">
        <v>0</v>
      </c>
      <c r="CD30" s="17">
        <f t="shared" si="28"/>
        <v>0</v>
      </c>
      <c r="CE30" s="12"/>
      <c r="CF30" s="11">
        <v>0</v>
      </c>
      <c r="CG30" s="17">
        <f t="shared" si="29"/>
        <v>0</v>
      </c>
      <c r="CH30" s="13"/>
      <c r="CI30" s="11">
        <v>16.3</v>
      </c>
      <c r="CJ30" s="18">
        <f t="shared" si="30"/>
        <v>244.5</v>
      </c>
      <c r="CK30" s="12"/>
      <c r="CL30" s="11">
        <v>0</v>
      </c>
      <c r="CM30" s="17">
        <f t="shared" si="31"/>
        <v>0</v>
      </c>
      <c r="CN30" s="12"/>
      <c r="CO30" s="11">
        <v>0</v>
      </c>
      <c r="CP30" s="17">
        <f t="shared" si="32"/>
        <v>0</v>
      </c>
      <c r="CQ30" s="12"/>
      <c r="CR30" s="11"/>
      <c r="CS30" s="17">
        <f t="shared" si="33"/>
        <v>0</v>
      </c>
      <c r="CT30" s="13"/>
      <c r="CU30" s="11"/>
      <c r="CV30" s="17">
        <f t="shared" si="34"/>
        <v>0</v>
      </c>
      <c r="CW30" s="12"/>
      <c r="CX30" s="11">
        <v>11.9</v>
      </c>
      <c r="CY30" s="17">
        <f t="shared" si="35"/>
        <v>119</v>
      </c>
      <c r="CZ30" s="12"/>
      <c r="DA30" s="11">
        <v>18.9</v>
      </c>
      <c r="DB30" s="18">
        <f t="shared" si="36"/>
        <v>189</v>
      </c>
      <c r="DC30" s="13"/>
      <c r="DD30" s="14">
        <v>0</v>
      </c>
      <c r="DE30" s="17">
        <f t="shared" si="37"/>
        <v>0</v>
      </c>
      <c r="DF30" s="12"/>
      <c r="DG30" s="14">
        <v>0</v>
      </c>
      <c r="DH30" s="17">
        <f t="shared" si="38"/>
        <v>0</v>
      </c>
      <c r="DI30" s="12"/>
      <c r="DJ30" s="11">
        <v>0</v>
      </c>
      <c r="DK30" s="17">
        <f t="shared" si="39"/>
        <v>0</v>
      </c>
      <c r="DL30" s="12"/>
      <c r="DM30" s="14">
        <v>0</v>
      </c>
      <c r="DN30" s="17">
        <f t="shared" si="40"/>
        <v>0</v>
      </c>
      <c r="DO30" s="12"/>
      <c r="DP30" s="14">
        <v>0</v>
      </c>
      <c r="DQ30" s="17">
        <f t="shared" si="41"/>
        <v>0</v>
      </c>
      <c r="DR30" s="12"/>
      <c r="DS30" s="14">
        <v>0</v>
      </c>
      <c r="DT30" s="18">
        <f t="shared" si="42"/>
        <v>0</v>
      </c>
      <c r="DU30" s="13"/>
      <c r="DV30" s="14">
        <v>0</v>
      </c>
      <c r="DW30" s="18">
        <f t="shared" si="43"/>
        <v>0</v>
      </c>
      <c r="DX30" s="13"/>
      <c r="DY30" s="14">
        <v>0</v>
      </c>
      <c r="DZ30" s="18">
        <f t="shared" si="44"/>
        <v>0</v>
      </c>
      <c r="EA30" s="13"/>
      <c r="EB30" s="11">
        <f t="shared" si="45"/>
        <v>91.65</v>
      </c>
      <c r="EC30" s="18">
        <f t="shared" si="46"/>
        <v>882.25</v>
      </c>
      <c r="ED30" s="13">
        <f t="shared" si="47"/>
        <v>1</v>
      </c>
      <c r="EF30" s="11"/>
      <c r="EG30" s="18"/>
      <c r="EH30" s="13"/>
    </row>
    <row r="31" spans="1:138" ht="12.75">
      <c r="A31" s="36">
        <v>28</v>
      </c>
      <c r="B31" s="11">
        <f t="shared" si="0"/>
        <v>91.4</v>
      </c>
      <c r="C31" s="18">
        <f t="shared" si="1"/>
        <v>1058.5</v>
      </c>
      <c r="D31" s="13">
        <f t="shared" si="2"/>
        <v>1</v>
      </c>
      <c r="E31" s="23" t="s">
        <v>98</v>
      </c>
      <c r="F31" s="11"/>
      <c r="G31" s="17">
        <f t="shared" si="3"/>
        <v>0</v>
      </c>
      <c r="H31" s="12"/>
      <c r="I31" s="11"/>
      <c r="J31" s="17">
        <f t="shared" si="4"/>
        <v>0</v>
      </c>
      <c r="K31" s="12"/>
      <c r="L31" s="11"/>
      <c r="M31" s="17">
        <f t="shared" si="5"/>
        <v>0</v>
      </c>
      <c r="N31" s="12"/>
      <c r="O31" s="11"/>
      <c r="P31" s="17">
        <f t="shared" si="6"/>
        <v>0</v>
      </c>
      <c r="Q31" s="12"/>
      <c r="R31" s="11"/>
      <c r="S31" s="17">
        <f t="shared" si="7"/>
        <v>0</v>
      </c>
      <c r="T31" s="12"/>
      <c r="U31" s="11"/>
      <c r="V31" s="17">
        <f t="shared" si="8"/>
        <v>0</v>
      </c>
      <c r="W31" s="12"/>
      <c r="X31" s="11"/>
      <c r="Y31" s="17">
        <f t="shared" si="9"/>
        <v>0</v>
      </c>
      <c r="Z31" s="12"/>
      <c r="AA31" s="11"/>
      <c r="AB31" s="17">
        <f t="shared" si="10"/>
        <v>0</v>
      </c>
      <c r="AC31" s="12"/>
      <c r="AD31" s="11"/>
      <c r="AE31" s="17">
        <f t="shared" si="11"/>
        <v>0</v>
      </c>
      <c r="AF31" s="12"/>
      <c r="AG31" s="11"/>
      <c r="AH31" s="17">
        <f t="shared" si="12"/>
        <v>0</v>
      </c>
      <c r="AI31" s="12"/>
      <c r="AJ31" s="11"/>
      <c r="AK31" s="17">
        <f t="shared" si="13"/>
        <v>0</v>
      </c>
      <c r="AL31" s="12"/>
      <c r="AM31" s="11"/>
      <c r="AN31" s="17">
        <f t="shared" si="14"/>
        <v>0</v>
      </c>
      <c r="AO31" s="12"/>
      <c r="AP31" s="11">
        <v>4.5</v>
      </c>
      <c r="AQ31" s="17">
        <f t="shared" si="15"/>
        <v>45</v>
      </c>
      <c r="AR31" s="12"/>
      <c r="AS31" s="11"/>
      <c r="AT31" s="17">
        <f t="shared" si="16"/>
        <v>0</v>
      </c>
      <c r="AU31" s="12"/>
      <c r="AV31" s="11"/>
      <c r="AW31" s="17">
        <f t="shared" si="17"/>
        <v>0</v>
      </c>
      <c r="AX31" s="12"/>
      <c r="AY31" s="11">
        <v>0</v>
      </c>
      <c r="AZ31" s="17">
        <f t="shared" si="18"/>
        <v>0</v>
      </c>
      <c r="BA31" s="12"/>
      <c r="BB31" s="11">
        <v>0</v>
      </c>
      <c r="BC31" s="17">
        <f t="shared" si="19"/>
        <v>0</v>
      </c>
      <c r="BD31" s="12"/>
      <c r="BE31" s="11">
        <v>0</v>
      </c>
      <c r="BF31" s="17">
        <f t="shared" si="20"/>
        <v>0</v>
      </c>
      <c r="BG31" s="12"/>
      <c r="BH31" s="11">
        <v>0</v>
      </c>
      <c r="BI31" s="17">
        <f t="shared" si="21"/>
        <v>0</v>
      </c>
      <c r="BJ31" s="12"/>
      <c r="BK31" s="11"/>
      <c r="BL31" s="17">
        <f t="shared" si="22"/>
        <v>0</v>
      </c>
      <c r="BM31" s="12"/>
      <c r="BN31" s="11"/>
      <c r="BO31" s="17">
        <f t="shared" si="23"/>
        <v>0</v>
      </c>
      <c r="BP31" s="12"/>
      <c r="BQ31" s="11"/>
      <c r="BR31" s="17">
        <f t="shared" si="24"/>
        <v>0</v>
      </c>
      <c r="BS31" s="12"/>
      <c r="BT31" s="11"/>
      <c r="BU31" s="17">
        <f t="shared" si="25"/>
        <v>0</v>
      </c>
      <c r="BV31" s="12"/>
      <c r="BW31" s="11"/>
      <c r="BX31" s="17">
        <f t="shared" si="26"/>
        <v>0</v>
      </c>
      <c r="BY31" s="12"/>
      <c r="BZ31" s="11">
        <v>10.7</v>
      </c>
      <c r="CA31" s="17">
        <f t="shared" si="27"/>
        <v>160.5</v>
      </c>
      <c r="CB31" s="12"/>
      <c r="CC31" s="11">
        <v>7.5</v>
      </c>
      <c r="CD31" s="17">
        <f t="shared" si="28"/>
        <v>112.5</v>
      </c>
      <c r="CE31" s="12">
        <v>1</v>
      </c>
      <c r="CF31" s="11">
        <v>10.7</v>
      </c>
      <c r="CG31" s="17">
        <f t="shared" si="29"/>
        <v>160.5</v>
      </c>
      <c r="CH31" s="13"/>
      <c r="CI31" s="11"/>
      <c r="CJ31" s="18">
        <f t="shared" si="30"/>
        <v>0</v>
      </c>
      <c r="CK31" s="12"/>
      <c r="CL31" s="11"/>
      <c r="CM31" s="17">
        <f t="shared" si="31"/>
        <v>0</v>
      </c>
      <c r="CN31" s="12"/>
      <c r="CO31" s="11"/>
      <c r="CP31" s="17">
        <f t="shared" si="32"/>
        <v>0</v>
      </c>
      <c r="CQ31" s="12"/>
      <c r="CR31" s="11">
        <v>7.1</v>
      </c>
      <c r="CS31" s="17">
        <f t="shared" si="33"/>
        <v>71</v>
      </c>
      <c r="CT31" s="13"/>
      <c r="CU31" s="11">
        <v>20.1</v>
      </c>
      <c r="CV31" s="17">
        <f t="shared" si="34"/>
        <v>201</v>
      </c>
      <c r="CW31" s="12"/>
      <c r="CX31" s="11">
        <v>11.9</v>
      </c>
      <c r="CY31" s="17">
        <f t="shared" si="35"/>
        <v>119</v>
      </c>
      <c r="CZ31" s="12"/>
      <c r="DA31" s="11">
        <v>18.9</v>
      </c>
      <c r="DB31" s="18">
        <f t="shared" si="36"/>
        <v>189</v>
      </c>
      <c r="DC31" s="13"/>
      <c r="DD31" s="14"/>
      <c r="DE31" s="17">
        <f t="shared" si="37"/>
        <v>0</v>
      </c>
      <c r="DF31" s="12"/>
      <c r="DG31" s="14"/>
      <c r="DH31" s="17">
        <f t="shared" si="38"/>
        <v>0</v>
      </c>
      <c r="DI31" s="12"/>
      <c r="DJ31" s="11"/>
      <c r="DK31" s="17">
        <f t="shared" si="39"/>
        <v>0</v>
      </c>
      <c r="DL31" s="12"/>
      <c r="DM31" s="14"/>
      <c r="DN31" s="17">
        <f t="shared" si="40"/>
        <v>0</v>
      </c>
      <c r="DO31" s="12"/>
      <c r="DP31" s="14"/>
      <c r="DQ31" s="17">
        <f t="shared" si="41"/>
        <v>0</v>
      </c>
      <c r="DR31" s="12"/>
      <c r="DS31" s="14"/>
      <c r="DT31" s="18">
        <f t="shared" si="42"/>
        <v>0</v>
      </c>
      <c r="DU31" s="13"/>
      <c r="DV31" s="14"/>
      <c r="DW31" s="18">
        <f t="shared" si="43"/>
        <v>0</v>
      </c>
      <c r="DX31" s="13"/>
      <c r="DY31" s="14"/>
      <c r="DZ31" s="18">
        <f t="shared" si="44"/>
        <v>0</v>
      </c>
      <c r="EA31" s="13"/>
      <c r="EB31" s="11">
        <f t="shared" si="45"/>
        <v>91.4</v>
      </c>
      <c r="EC31" s="18">
        <f t="shared" si="46"/>
        <v>1058.5</v>
      </c>
      <c r="ED31" s="13">
        <f t="shared" si="47"/>
        <v>1</v>
      </c>
      <c r="EF31" s="11"/>
      <c r="EG31" s="18"/>
      <c r="EH31" s="13"/>
    </row>
    <row r="32" spans="1:138" ht="12.75">
      <c r="A32" s="36">
        <v>29</v>
      </c>
      <c r="B32" s="11">
        <f t="shared" si="0"/>
        <v>84.7</v>
      </c>
      <c r="C32" s="18">
        <f t="shared" si="1"/>
        <v>1108.5</v>
      </c>
      <c r="D32" s="13">
        <f t="shared" si="2"/>
        <v>3</v>
      </c>
      <c r="E32" s="23" t="s">
        <v>78</v>
      </c>
      <c r="F32" s="11"/>
      <c r="G32" s="17">
        <f t="shared" si="3"/>
        <v>0</v>
      </c>
      <c r="H32" s="12"/>
      <c r="I32" s="11"/>
      <c r="J32" s="17">
        <f t="shared" si="4"/>
        <v>0</v>
      </c>
      <c r="K32" s="12"/>
      <c r="L32" s="11"/>
      <c r="M32" s="17">
        <f t="shared" si="5"/>
        <v>0</v>
      </c>
      <c r="N32" s="12"/>
      <c r="O32" s="11"/>
      <c r="P32" s="17">
        <f t="shared" si="6"/>
        <v>0</v>
      </c>
      <c r="Q32" s="12"/>
      <c r="R32" s="11"/>
      <c r="S32" s="17">
        <f t="shared" si="7"/>
        <v>0</v>
      </c>
      <c r="T32" s="12"/>
      <c r="U32" s="11"/>
      <c r="V32" s="17">
        <f t="shared" si="8"/>
        <v>0</v>
      </c>
      <c r="W32" s="12"/>
      <c r="X32" s="11"/>
      <c r="Y32" s="17">
        <f t="shared" si="9"/>
        <v>0</v>
      </c>
      <c r="Z32" s="12"/>
      <c r="AA32" s="11"/>
      <c r="AB32" s="17">
        <f t="shared" si="10"/>
        <v>0</v>
      </c>
      <c r="AC32" s="12"/>
      <c r="AD32" s="11"/>
      <c r="AE32" s="17">
        <f t="shared" si="11"/>
        <v>0</v>
      </c>
      <c r="AF32" s="12"/>
      <c r="AG32" s="11"/>
      <c r="AH32" s="17">
        <f t="shared" si="12"/>
        <v>0</v>
      </c>
      <c r="AI32" s="12"/>
      <c r="AJ32" s="11"/>
      <c r="AK32" s="17">
        <f t="shared" si="13"/>
        <v>0</v>
      </c>
      <c r="AL32" s="12"/>
      <c r="AM32" s="11"/>
      <c r="AN32" s="17">
        <f t="shared" si="14"/>
        <v>0</v>
      </c>
      <c r="AO32" s="12"/>
      <c r="AP32" s="11">
        <v>4.5</v>
      </c>
      <c r="AQ32" s="17">
        <f t="shared" si="15"/>
        <v>45</v>
      </c>
      <c r="AR32" s="12"/>
      <c r="AS32" s="11"/>
      <c r="AT32" s="17">
        <f t="shared" si="16"/>
        <v>0</v>
      </c>
      <c r="AU32" s="12"/>
      <c r="AV32" s="11"/>
      <c r="AW32" s="17">
        <f t="shared" si="17"/>
        <v>0</v>
      </c>
      <c r="AX32" s="12"/>
      <c r="AY32" s="11">
        <v>9.4</v>
      </c>
      <c r="AZ32" s="17">
        <f t="shared" si="18"/>
        <v>94</v>
      </c>
      <c r="BA32" s="12"/>
      <c r="BB32" s="11">
        <v>9.4</v>
      </c>
      <c r="BC32" s="17">
        <f t="shared" si="19"/>
        <v>94</v>
      </c>
      <c r="BD32" s="12">
        <v>1</v>
      </c>
      <c r="BE32" s="11">
        <v>10.4</v>
      </c>
      <c r="BF32" s="17">
        <f t="shared" si="20"/>
        <v>104</v>
      </c>
      <c r="BG32" s="12">
        <v>1</v>
      </c>
      <c r="BH32" s="11">
        <v>10.4</v>
      </c>
      <c r="BI32" s="17">
        <f t="shared" si="21"/>
        <v>104</v>
      </c>
      <c r="BJ32" s="12"/>
      <c r="BK32" s="11"/>
      <c r="BL32" s="17">
        <f t="shared" si="22"/>
        <v>0</v>
      </c>
      <c r="BM32" s="12"/>
      <c r="BN32" s="11"/>
      <c r="BO32" s="17">
        <f t="shared" si="23"/>
        <v>0</v>
      </c>
      <c r="BP32" s="12"/>
      <c r="BQ32" s="11"/>
      <c r="BR32" s="17">
        <f t="shared" si="24"/>
        <v>0</v>
      </c>
      <c r="BS32" s="12"/>
      <c r="BT32" s="11"/>
      <c r="BU32" s="17">
        <f t="shared" si="25"/>
        <v>0</v>
      </c>
      <c r="BV32" s="12"/>
      <c r="BW32" s="11">
        <v>11.7</v>
      </c>
      <c r="BX32" s="17">
        <f t="shared" si="26"/>
        <v>234</v>
      </c>
      <c r="BY32" s="12"/>
      <c r="BZ32" s="11">
        <v>10.7</v>
      </c>
      <c r="CA32" s="17">
        <f t="shared" si="27"/>
        <v>160.5</v>
      </c>
      <c r="CB32" s="12"/>
      <c r="CC32" s="11">
        <v>7.5</v>
      </c>
      <c r="CD32" s="17">
        <f t="shared" si="28"/>
        <v>112.5</v>
      </c>
      <c r="CE32" s="12">
        <v>1</v>
      </c>
      <c r="CF32" s="11">
        <v>10.7</v>
      </c>
      <c r="CG32" s="17">
        <f t="shared" si="29"/>
        <v>160.5</v>
      </c>
      <c r="CH32" s="13"/>
      <c r="CI32" s="11"/>
      <c r="CJ32" s="18">
        <f t="shared" si="30"/>
        <v>0</v>
      </c>
      <c r="CK32" s="12"/>
      <c r="CL32" s="11"/>
      <c r="CM32" s="17">
        <f t="shared" si="31"/>
        <v>0</v>
      </c>
      <c r="CN32" s="12"/>
      <c r="CO32" s="11"/>
      <c r="CP32" s="17">
        <f t="shared" si="32"/>
        <v>0</v>
      </c>
      <c r="CQ32" s="12"/>
      <c r="CR32" s="11"/>
      <c r="CS32" s="17">
        <f t="shared" si="33"/>
        <v>0</v>
      </c>
      <c r="CT32" s="13"/>
      <c r="CU32" s="11"/>
      <c r="CV32" s="17">
        <f t="shared" si="34"/>
        <v>0</v>
      </c>
      <c r="CW32" s="12"/>
      <c r="CX32" s="11"/>
      <c r="CY32" s="17">
        <f t="shared" si="35"/>
        <v>0</v>
      </c>
      <c r="CZ32" s="12"/>
      <c r="DA32" s="11"/>
      <c r="DB32" s="18">
        <f t="shared" si="36"/>
        <v>0</v>
      </c>
      <c r="DC32" s="13"/>
      <c r="DD32" s="14"/>
      <c r="DE32" s="17">
        <f t="shared" si="37"/>
        <v>0</v>
      </c>
      <c r="DF32" s="12"/>
      <c r="DG32" s="14"/>
      <c r="DH32" s="17">
        <f t="shared" si="38"/>
        <v>0</v>
      </c>
      <c r="DI32" s="12"/>
      <c r="DJ32" s="11"/>
      <c r="DK32" s="17">
        <f t="shared" si="39"/>
        <v>0</v>
      </c>
      <c r="DL32" s="12"/>
      <c r="DM32" s="14"/>
      <c r="DN32" s="17">
        <f t="shared" si="40"/>
        <v>0</v>
      </c>
      <c r="DO32" s="12"/>
      <c r="DP32" s="14"/>
      <c r="DQ32" s="17">
        <f t="shared" si="41"/>
        <v>0</v>
      </c>
      <c r="DR32" s="12"/>
      <c r="DS32" s="14"/>
      <c r="DT32" s="18">
        <f t="shared" si="42"/>
        <v>0</v>
      </c>
      <c r="DU32" s="13"/>
      <c r="DV32" s="14"/>
      <c r="DW32" s="18">
        <f t="shared" si="43"/>
        <v>0</v>
      </c>
      <c r="DX32" s="13"/>
      <c r="DY32" s="14"/>
      <c r="DZ32" s="18">
        <f t="shared" si="44"/>
        <v>0</v>
      </c>
      <c r="EA32" s="13"/>
      <c r="EB32" s="11">
        <f t="shared" si="45"/>
        <v>84.7</v>
      </c>
      <c r="EC32" s="18">
        <f t="shared" si="46"/>
        <v>1108.5</v>
      </c>
      <c r="ED32" s="13">
        <f t="shared" si="47"/>
        <v>3</v>
      </c>
      <c r="EF32" s="11"/>
      <c r="EG32" s="18"/>
      <c r="EH32" s="13"/>
    </row>
    <row r="33" spans="1:138" ht="12.75">
      <c r="A33" s="36">
        <v>30</v>
      </c>
      <c r="B33" s="11">
        <f t="shared" si="0"/>
        <v>78.75000000000001</v>
      </c>
      <c r="C33" s="18">
        <f t="shared" si="1"/>
        <v>897.75</v>
      </c>
      <c r="D33" s="13">
        <f t="shared" si="2"/>
        <v>0</v>
      </c>
      <c r="E33" s="23" t="s">
        <v>74</v>
      </c>
      <c r="F33" s="11"/>
      <c r="G33" s="17">
        <f t="shared" si="3"/>
        <v>0</v>
      </c>
      <c r="H33" s="12"/>
      <c r="I33" s="11"/>
      <c r="J33" s="17">
        <f t="shared" si="4"/>
        <v>0</v>
      </c>
      <c r="K33" s="12"/>
      <c r="L33" s="11"/>
      <c r="M33" s="17">
        <f t="shared" si="5"/>
        <v>0</v>
      </c>
      <c r="N33" s="12"/>
      <c r="O33" s="11"/>
      <c r="P33" s="17">
        <f t="shared" si="6"/>
        <v>0</v>
      </c>
      <c r="Q33" s="12"/>
      <c r="R33" s="11"/>
      <c r="S33" s="17">
        <f t="shared" si="7"/>
        <v>0</v>
      </c>
      <c r="T33" s="12"/>
      <c r="U33" s="11"/>
      <c r="V33" s="17">
        <f t="shared" si="8"/>
        <v>0</v>
      </c>
      <c r="W33" s="12"/>
      <c r="X33" s="11"/>
      <c r="Y33" s="17">
        <f t="shared" si="9"/>
        <v>0</v>
      </c>
      <c r="Z33" s="12"/>
      <c r="AA33" s="11"/>
      <c r="AB33" s="17">
        <f t="shared" si="10"/>
        <v>0</v>
      </c>
      <c r="AC33" s="12"/>
      <c r="AD33" s="11"/>
      <c r="AE33" s="17">
        <f t="shared" si="11"/>
        <v>0</v>
      </c>
      <c r="AF33" s="12"/>
      <c r="AG33" s="11"/>
      <c r="AH33" s="17">
        <f t="shared" si="12"/>
        <v>0</v>
      </c>
      <c r="AI33" s="12"/>
      <c r="AJ33" s="11"/>
      <c r="AK33" s="17">
        <f t="shared" si="13"/>
        <v>0</v>
      </c>
      <c r="AL33" s="12"/>
      <c r="AM33" s="11"/>
      <c r="AN33" s="17">
        <f t="shared" si="14"/>
        <v>0</v>
      </c>
      <c r="AO33" s="12"/>
      <c r="AP33" s="11"/>
      <c r="AQ33" s="17">
        <f t="shared" si="15"/>
        <v>0</v>
      </c>
      <c r="AR33" s="12"/>
      <c r="AS33" s="11"/>
      <c r="AT33" s="17">
        <f t="shared" si="16"/>
        <v>0</v>
      </c>
      <c r="AU33" s="12"/>
      <c r="AV33" s="11"/>
      <c r="AW33" s="17">
        <f t="shared" si="17"/>
        <v>0</v>
      </c>
      <c r="AX33" s="12"/>
      <c r="AY33" s="11"/>
      <c r="AZ33" s="17">
        <f t="shared" si="18"/>
        <v>0</v>
      </c>
      <c r="BA33" s="12"/>
      <c r="BB33" s="11"/>
      <c r="BC33" s="17">
        <f t="shared" si="19"/>
        <v>0</v>
      </c>
      <c r="BD33" s="12"/>
      <c r="BE33" s="11">
        <v>0</v>
      </c>
      <c r="BF33" s="17">
        <f t="shared" si="20"/>
        <v>0</v>
      </c>
      <c r="BG33" s="12"/>
      <c r="BH33" s="11">
        <v>10.4</v>
      </c>
      <c r="BI33" s="17">
        <f t="shared" si="21"/>
        <v>104</v>
      </c>
      <c r="BJ33" s="12"/>
      <c r="BK33" s="11"/>
      <c r="BL33" s="17">
        <f t="shared" si="22"/>
        <v>0</v>
      </c>
      <c r="BM33" s="12"/>
      <c r="BN33" s="11"/>
      <c r="BO33" s="17">
        <f t="shared" si="23"/>
        <v>0</v>
      </c>
      <c r="BP33" s="12"/>
      <c r="BQ33" s="11">
        <v>7.3</v>
      </c>
      <c r="BR33" s="17">
        <f t="shared" si="24"/>
        <v>36.5</v>
      </c>
      <c r="BS33" s="12"/>
      <c r="BT33" s="11">
        <v>15.85</v>
      </c>
      <c r="BU33" s="17">
        <f t="shared" si="25"/>
        <v>79.25</v>
      </c>
      <c r="BV33" s="12"/>
      <c r="BW33" s="11"/>
      <c r="BX33" s="17">
        <f t="shared" si="26"/>
        <v>0</v>
      </c>
      <c r="BY33" s="12"/>
      <c r="BZ33" s="11">
        <v>10.7</v>
      </c>
      <c r="CA33" s="17">
        <f t="shared" si="27"/>
        <v>160.5</v>
      </c>
      <c r="CB33" s="12"/>
      <c r="CC33" s="11">
        <v>7.5</v>
      </c>
      <c r="CD33" s="17">
        <f t="shared" si="28"/>
        <v>112.5</v>
      </c>
      <c r="CE33" s="12"/>
      <c r="CF33" s="11">
        <v>10.7</v>
      </c>
      <c r="CG33" s="17">
        <f t="shared" si="29"/>
        <v>160.5</v>
      </c>
      <c r="CH33" s="13"/>
      <c r="CI33" s="11">
        <v>16.3</v>
      </c>
      <c r="CJ33" s="18">
        <f t="shared" si="30"/>
        <v>244.5</v>
      </c>
      <c r="CK33" s="12"/>
      <c r="CL33" s="11"/>
      <c r="CM33" s="17">
        <f t="shared" si="31"/>
        <v>0</v>
      </c>
      <c r="CN33" s="12"/>
      <c r="CO33" s="11"/>
      <c r="CP33" s="17">
        <f t="shared" si="32"/>
        <v>0</v>
      </c>
      <c r="CQ33" s="12"/>
      <c r="CR33" s="11"/>
      <c r="CS33" s="17">
        <f t="shared" si="33"/>
        <v>0</v>
      </c>
      <c r="CT33" s="13"/>
      <c r="CU33" s="11"/>
      <c r="CV33" s="17">
        <f t="shared" si="34"/>
        <v>0</v>
      </c>
      <c r="CW33" s="12"/>
      <c r="CX33" s="11"/>
      <c r="CY33" s="17">
        <f t="shared" si="35"/>
        <v>0</v>
      </c>
      <c r="CZ33" s="12"/>
      <c r="DA33" s="11"/>
      <c r="DB33" s="18">
        <f t="shared" si="36"/>
        <v>0</v>
      </c>
      <c r="DC33" s="13"/>
      <c r="DD33" s="14"/>
      <c r="DE33" s="17">
        <f t="shared" si="37"/>
        <v>0</v>
      </c>
      <c r="DF33" s="12"/>
      <c r="DG33" s="14"/>
      <c r="DH33" s="17">
        <f t="shared" si="38"/>
        <v>0</v>
      </c>
      <c r="DI33" s="12"/>
      <c r="DJ33" s="11"/>
      <c r="DK33" s="17">
        <f t="shared" si="39"/>
        <v>0</v>
      </c>
      <c r="DL33" s="12"/>
      <c r="DM33" s="14"/>
      <c r="DN33" s="17">
        <f t="shared" si="40"/>
        <v>0</v>
      </c>
      <c r="DO33" s="12"/>
      <c r="DP33" s="14"/>
      <c r="DQ33" s="17">
        <f t="shared" si="41"/>
        <v>0</v>
      </c>
      <c r="DR33" s="12"/>
      <c r="DS33" s="14"/>
      <c r="DT33" s="18">
        <f t="shared" si="42"/>
        <v>0</v>
      </c>
      <c r="DU33" s="13"/>
      <c r="DV33" s="14"/>
      <c r="DW33" s="18">
        <f t="shared" si="43"/>
        <v>0</v>
      </c>
      <c r="DX33" s="13"/>
      <c r="DY33" s="14"/>
      <c r="DZ33" s="18">
        <f t="shared" si="44"/>
        <v>0</v>
      </c>
      <c r="EA33" s="13"/>
      <c r="EB33" s="11">
        <f t="shared" si="45"/>
        <v>78.75000000000001</v>
      </c>
      <c r="EC33" s="18">
        <f t="shared" si="46"/>
        <v>897.75</v>
      </c>
      <c r="ED33" s="13">
        <f t="shared" si="47"/>
        <v>0</v>
      </c>
      <c r="EF33" s="11"/>
      <c r="EG33" s="18"/>
      <c r="EH33" s="13"/>
    </row>
    <row r="34" spans="1:138" ht="12.75">
      <c r="A34" s="36">
        <v>31</v>
      </c>
      <c r="B34" s="11">
        <f t="shared" si="0"/>
        <v>74.05</v>
      </c>
      <c r="C34" s="18">
        <f t="shared" si="1"/>
        <v>624.75</v>
      </c>
      <c r="D34" s="13">
        <f t="shared" si="2"/>
        <v>1</v>
      </c>
      <c r="E34" s="23" t="s">
        <v>63</v>
      </c>
      <c r="F34" s="11"/>
      <c r="G34" s="17">
        <f t="shared" si="3"/>
        <v>0</v>
      </c>
      <c r="H34" s="12"/>
      <c r="I34" s="11"/>
      <c r="J34" s="17">
        <f t="shared" si="4"/>
        <v>0</v>
      </c>
      <c r="K34" s="12"/>
      <c r="L34" s="11"/>
      <c r="M34" s="17">
        <f t="shared" si="5"/>
        <v>0</v>
      </c>
      <c r="N34" s="12"/>
      <c r="O34" s="11"/>
      <c r="P34" s="17">
        <f t="shared" si="6"/>
        <v>0</v>
      </c>
      <c r="Q34" s="12"/>
      <c r="R34" s="11"/>
      <c r="S34" s="17">
        <f t="shared" si="7"/>
        <v>0</v>
      </c>
      <c r="T34" s="12"/>
      <c r="U34" s="11"/>
      <c r="V34" s="17">
        <f t="shared" si="8"/>
        <v>0</v>
      </c>
      <c r="W34" s="12"/>
      <c r="X34" s="11"/>
      <c r="Y34" s="17">
        <f t="shared" si="9"/>
        <v>0</v>
      </c>
      <c r="Z34" s="12"/>
      <c r="AA34" s="11"/>
      <c r="AB34" s="17">
        <f t="shared" si="10"/>
        <v>0</v>
      </c>
      <c r="AC34" s="12"/>
      <c r="AD34" s="11"/>
      <c r="AE34" s="17">
        <f t="shared" si="11"/>
        <v>0</v>
      </c>
      <c r="AF34" s="12"/>
      <c r="AG34" s="11"/>
      <c r="AH34" s="17">
        <f t="shared" si="12"/>
        <v>0</v>
      </c>
      <c r="AI34" s="12"/>
      <c r="AJ34" s="11"/>
      <c r="AK34" s="17">
        <f t="shared" si="13"/>
        <v>0</v>
      </c>
      <c r="AL34" s="12"/>
      <c r="AM34" s="11"/>
      <c r="AN34" s="17">
        <f t="shared" si="14"/>
        <v>0</v>
      </c>
      <c r="AO34" s="12"/>
      <c r="AP34" s="11"/>
      <c r="AQ34" s="17">
        <f t="shared" si="15"/>
        <v>0</v>
      </c>
      <c r="AR34" s="12"/>
      <c r="AS34" s="11"/>
      <c r="AT34" s="17">
        <f t="shared" si="16"/>
        <v>0</v>
      </c>
      <c r="AU34" s="12"/>
      <c r="AV34" s="11"/>
      <c r="AW34" s="17">
        <f t="shared" si="17"/>
        <v>0</v>
      </c>
      <c r="AX34" s="12"/>
      <c r="AY34" s="11"/>
      <c r="AZ34" s="17">
        <f t="shared" si="18"/>
        <v>0</v>
      </c>
      <c r="BA34" s="12"/>
      <c r="BB34" s="11"/>
      <c r="BC34" s="17">
        <f t="shared" si="19"/>
        <v>0</v>
      </c>
      <c r="BD34" s="12"/>
      <c r="BE34" s="11"/>
      <c r="BF34" s="17">
        <f t="shared" si="20"/>
        <v>0</v>
      </c>
      <c r="BG34" s="12"/>
      <c r="BH34" s="11"/>
      <c r="BI34" s="17">
        <f t="shared" si="21"/>
        <v>0</v>
      </c>
      <c r="BJ34" s="12"/>
      <c r="BK34" s="11"/>
      <c r="BL34" s="17">
        <f t="shared" si="22"/>
        <v>0</v>
      </c>
      <c r="BM34" s="12"/>
      <c r="BN34" s="11"/>
      <c r="BO34" s="17">
        <f t="shared" si="23"/>
        <v>0</v>
      </c>
      <c r="BP34" s="12"/>
      <c r="BQ34" s="11">
        <v>7.3</v>
      </c>
      <c r="BR34" s="17">
        <f t="shared" si="24"/>
        <v>36.5</v>
      </c>
      <c r="BS34" s="12"/>
      <c r="BT34" s="11">
        <v>15.85</v>
      </c>
      <c r="BU34" s="17">
        <f t="shared" si="25"/>
        <v>79.25</v>
      </c>
      <c r="BV34" s="12"/>
      <c r="BW34" s="11"/>
      <c r="BX34" s="17">
        <f t="shared" si="26"/>
        <v>0</v>
      </c>
      <c r="BY34" s="12"/>
      <c r="BZ34" s="11"/>
      <c r="CA34" s="17">
        <f t="shared" si="27"/>
        <v>0</v>
      </c>
      <c r="CB34" s="12"/>
      <c r="CC34" s="11"/>
      <c r="CD34" s="17">
        <f t="shared" si="28"/>
        <v>0</v>
      </c>
      <c r="CE34" s="12"/>
      <c r="CF34" s="11"/>
      <c r="CG34" s="17">
        <f t="shared" si="29"/>
        <v>0</v>
      </c>
      <c r="CH34" s="13"/>
      <c r="CI34" s="11"/>
      <c r="CJ34" s="18">
        <f t="shared" si="30"/>
        <v>0</v>
      </c>
      <c r="CK34" s="12"/>
      <c r="CL34" s="11"/>
      <c r="CM34" s="17">
        <f t="shared" si="31"/>
        <v>0</v>
      </c>
      <c r="CN34" s="12"/>
      <c r="CO34" s="11"/>
      <c r="CP34" s="17">
        <f t="shared" si="32"/>
        <v>0</v>
      </c>
      <c r="CQ34" s="12"/>
      <c r="CR34" s="11"/>
      <c r="CS34" s="17">
        <f t="shared" si="33"/>
        <v>0</v>
      </c>
      <c r="CT34" s="13"/>
      <c r="CU34" s="11">
        <v>20.1</v>
      </c>
      <c r="CV34" s="17">
        <f t="shared" si="34"/>
        <v>201</v>
      </c>
      <c r="CW34" s="12"/>
      <c r="CX34" s="11">
        <v>11.9</v>
      </c>
      <c r="CY34" s="17">
        <f t="shared" si="35"/>
        <v>119</v>
      </c>
      <c r="CZ34" s="12">
        <v>1</v>
      </c>
      <c r="DA34" s="11">
        <v>18.9</v>
      </c>
      <c r="DB34" s="18">
        <f t="shared" si="36"/>
        <v>189</v>
      </c>
      <c r="DC34" s="13"/>
      <c r="DD34" s="14"/>
      <c r="DE34" s="17">
        <f t="shared" si="37"/>
        <v>0</v>
      </c>
      <c r="DF34" s="12"/>
      <c r="DG34" s="14"/>
      <c r="DH34" s="17">
        <f t="shared" si="38"/>
        <v>0</v>
      </c>
      <c r="DI34" s="12"/>
      <c r="DJ34" s="11"/>
      <c r="DK34" s="17">
        <f t="shared" si="39"/>
        <v>0</v>
      </c>
      <c r="DL34" s="12"/>
      <c r="DM34" s="14"/>
      <c r="DN34" s="17">
        <f t="shared" si="40"/>
        <v>0</v>
      </c>
      <c r="DO34" s="12"/>
      <c r="DP34" s="14"/>
      <c r="DQ34" s="17">
        <f t="shared" si="41"/>
        <v>0</v>
      </c>
      <c r="DR34" s="12"/>
      <c r="DS34" s="14"/>
      <c r="DT34" s="18">
        <f t="shared" si="42"/>
        <v>0</v>
      </c>
      <c r="DU34" s="13"/>
      <c r="DV34" s="14"/>
      <c r="DW34" s="18">
        <f t="shared" si="43"/>
        <v>0</v>
      </c>
      <c r="DX34" s="13"/>
      <c r="DY34" s="14"/>
      <c r="DZ34" s="18">
        <f t="shared" si="44"/>
        <v>0</v>
      </c>
      <c r="EA34" s="13"/>
      <c r="EB34" s="11">
        <f t="shared" si="45"/>
        <v>74.05</v>
      </c>
      <c r="EC34" s="18">
        <f t="shared" si="46"/>
        <v>624.75</v>
      </c>
      <c r="ED34" s="13">
        <f t="shared" si="47"/>
        <v>1</v>
      </c>
      <c r="EF34" s="11"/>
      <c r="EG34" s="18"/>
      <c r="EH34" s="13"/>
    </row>
    <row r="35" spans="1:138" ht="12.75">
      <c r="A35" s="36">
        <v>32</v>
      </c>
      <c r="B35" s="11">
        <f t="shared" si="0"/>
        <v>67.65</v>
      </c>
      <c r="C35" s="18">
        <f t="shared" si="1"/>
        <v>1110.5</v>
      </c>
      <c r="D35" s="13">
        <f t="shared" si="2"/>
        <v>0</v>
      </c>
      <c r="E35" s="23" t="s">
        <v>8</v>
      </c>
      <c r="F35" s="11"/>
      <c r="G35" s="17">
        <f aca="true" t="shared" si="48" ref="G35:G67">F35*G$3</f>
        <v>0</v>
      </c>
      <c r="H35" s="12"/>
      <c r="I35" s="11"/>
      <c r="J35" s="17">
        <f aca="true" t="shared" si="49" ref="J35:J67">I35*J$3</f>
        <v>0</v>
      </c>
      <c r="K35" s="12"/>
      <c r="L35" s="11"/>
      <c r="M35" s="17">
        <f t="shared" si="5"/>
        <v>0</v>
      </c>
      <c r="N35" s="12"/>
      <c r="O35" s="11"/>
      <c r="P35" s="17">
        <f t="shared" si="6"/>
        <v>0</v>
      </c>
      <c r="Q35" s="12"/>
      <c r="R35" s="11"/>
      <c r="S35" s="17">
        <f t="shared" si="7"/>
        <v>0</v>
      </c>
      <c r="T35" s="12"/>
      <c r="U35" s="11"/>
      <c r="V35" s="17">
        <f aca="true" t="shared" si="50" ref="V35:V67">U35*V$3</f>
        <v>0</v>
      </c>
      <c r="W35" s="12"/>
      <c r="X35" s="11"/>
      <c r="Y35" s="17">
        <f t="shared" si="9"/>
        <v>0</v>
      </c>
      <c r="Z35" s="12"/>
      <c r="AA35" s="11"/>
      <c r="AB35" s="17">
        <f t="shared" si="10"/>
        <v>0</v>
      </c>
      <c r="AC35" s="12"/>
      <c r="AD35" s="11"/>
      <c r="AE35" s="17">
        <f t="shared" si="11"/>
        <v>0</v>
      </c>
      <c r="AF35" s="12"/>
      <c r="AG35" s="11"/>
      <c r="AH35" s="17">
        <f t="shared" si="12"/>
        <v>0</v>
      </c>
      <c r="AI35" s="12"/>
      <c r="AJ35" s="11"/>
      <c r="AK35" s="17">
        <f t="shared" si="13"/>
        <v>0</v>
      </c>
      <c r="AL35" s="12"/>
      <c r="AM35" s="11"/>
      <c r="AN35" s="17">
        <f t="shared" si="14"/>
        <v>0</v>
      </c>
      <c r="AO35" s="12"/>
      <c r="AP35" s="11"/>
      <c r="AQ35" s="17">
        <f t="shared" si="15"/>
        <v>0</v>
      </c>
      <c r="AR35" s="12"/>
      <c r="AS35" s="11"/>
      <c r="AT35" s="17">
        <f t="shared" si="16"/>
        <v>0</v>
      </c>
      <c r="AU35" s="12"/>
      <c r="AV35" s="11"/>
      <c r="AW35" s="17">
        <f t="shared" si="17"/>
        <v>0</v>
      </c>
      <c r="AX35" s="12"/>
      <c r="AY35" s="11">
        <v>9.4</v>
      </c>
      <c r="AZ35" s="17">
        <f t="shared" si="18"/>
        <v>94</v>
      </c>
      <c r="BA35" s="12"/>
      <c r="BB35" s="11">
        <v>9.4</v>
      </c>
      <c r="BC35" s="17">
        <f t="shared" si="19"/>
        <v>94</v>
      </c>
      <c r="BD35" s="12"/>
      <c r="BE35" s="11">
        <v>10.4</v>
      </c>
      <c r="BF35" s="17">
        <f t="shared" si="20"/>
        <v>104</v>
      </c>
      <c r="BG35" s="12"/>
      <c r="BH35" s="11">
        <v>10.4</v>
      </c>
      <c r="BI35" s="17">
        <f t="shared" si="21"/>
        <v>104</v>
      </c>
      <c r="BJ35" s="12"/>
      <c r="BK35" s="11"/>
      <c r="BL35" s="17">
        <f t="shared" si="22"/>
        <v>0</v>
      </c>
      <c r="BM35" s="12"/>
      <c r="BN35" s="11"/>
      <c r="BO35" s="17">
        <f t="shared" si="23"/>
        <v>0</v>
      </c>
      <c r="BP35" s="12"/>
      <c r="BQ35" s="11"/>
      <c r="BR35" s="17">
        <f t="shared" si="24"/>
        <v>0</v>
      </c>
      <c r="BS35" s="12"/>
      <c r="BT35" s="11"/>
      <c r="BU35" s="17">
        <f t="shared" si="25"/>
        <v>0</v>
      </c>
      <c r="BV35" s="12"/>
      <c r="BW35" s="11"/>
      <c r="BX35" s="17">
        <f t="shared" si="26"/>
        <v>0</v>
      </c>
      <c r="BY35" s="12"/>
      <c r="BZ35" s="11"/>
      <c r="CA35" s="17">
        <f t="shared" si="27"/>
        <v>0</v>
      </c>
      <c r="CB35" s="12"/>
      <c r="CC35" s="11"/>
      <c r="CD35" s="17">
        <f t="shared" si="28"/>
        <v>0</v>
      </c>
      <c r="CE35" s="12"/>
      <c r="CF35" s="11"/>
      <c r="CG35" s="17">
        <f t="shared" si="29"/>
        <v>0</v>
      </c>
      <c r="CH35" s="13"/>
      <c r="CI35" s="11">
        <v>16.3</v>
      </c>
      <c r="CJ35" s="18">
        <f t="shared" si="30"/>
        <v>244.5</v>
      </c>
      <c r="CK35" s="12"/>
      <c r="CL35" s="11"/>
      <c r="CM35" s="17">
        <f t="shared" si="31"/>
        <v>0</v>
      </c>
      <c r="CN35" s="12"/>
      <c r="CO35" s="11"/>
      <c r="CP35" s="17">
        <f t="shared" si="32"/>
        <v>0</v>
      </c>
      <c r="CQ35" s="12"/>
      <c r="CR35" s="11"/>
      <c r="CS35" s="17">
        <f t="shared" si="33"/>
        <v>0</v>
      </c>
      <c r="CT35" s="13"/>
      <c r="CU35" s="11"/>
      <c r="CV35" s="17">
        <f t="shared" si="34"/>
        <v>0</v>
      </c>
      <c r="CW35" s="12"/>
      <c r="CX35" s="11"/>
      <c r="CY35" s="17">
        <f t="shared" si="35"/>
        <v>0</v>
      </c>
      <c r="CZ35" s="12"/>
      <c r="DA35" s="11"/>
      <c r="DB35" s="18">
        <f t="shared" si="36"/>
        <v>0</v>
      </c>
      <c r="DC35" s="13"/>
      <c r="DD35" s="14"/>
      <c r="DE35" s="17">
        <f t="shared" si="37"/>
        <v>0</v>
      </c>
      <c r="DF35" s="12"/>
      <c r="DG35" s="14"/>
      <c r="DH35" s="17">
        <f t="shared" si="38"/>
        <v>0</v>
      </c>
      <c r="DI35" s="12"/>
      <c r="DJ35" s="11"/>
      <c r="DK35" s="17">
        <f t="shared" si="39"/>
        <v>0</v>
      </c>
      <c r="DL35" s="12"/>
      <c r="DM35" s="14">
        <v>5.15</v>
      </c>
      <c r="DN35" s="17">
        <f t="shared" si="40"/>
        <v>206</v>
      </c>
      <c r="DO35" s="12"/>
      <c r="DP35" s="14">
        <v>6.6</v>
      </c>
      <c r="DQ35" s="17">
        <f t="shared" si="41"/>
        <v>264</v>
      </c>
      <c r="DR35" s="12"/>
      <c r="DS35" s="14"/>
      <c r="DT35" s="18">
        <f t="shared" si="42"/>
        <v>0</v>
      </c>
      <c r="DU35" s="13"/>
      <c r="DV35" s="14"/>
      <c r="DW35" s="18">
        <f t="shared" si="43"/>
        <v>0</v>
      </c>
      <c r="DX35" s="13"/>
      <c r="DY35" s="14"/>
      <c r="DZ35" s="18">
        <f t="shared" si="44"/>
        <v>0</v>
      </c>
      <c r="EA35" s="13"/>
      <c r="EB35" s="11">
        <f aca="true" t="shared" si="51" ref="EB35:EB68">DY35+DV35+DS35+DP35+DM35+DJ35+DG35+DD35+DA35+CX35+CU35+CR35+CO35+CL35+CI35+CF35+CC35+BZ35+BW35+BT35+BQ35+BN35+BK35+BH35+BE35+BB35+AY35+AV35+AS35+AP35+AM35+AJ35+AG35+AD35+AA35+X35+U35+R35+O35+L35+I35+F35</f>
        <v>67.65</v>
      </c>
      <c r="EC35" s="18">
        <f aca="true" t="shared" si="52" ref="EC35:EC68">DZ35+DW35+DT35+DQ35+DN35+DK35+DH35+DE35+DB35+CY35+CV35+CS35+CP35+CM35+CJ35+CG35+CD35+CA35+BX35+BU35+BR35+BO35+BL35+BI35+BF35+BC35+AZ35+AW35+AT35+AQ35+AN35+AK35+AH35+AE35+AB35+Y35+V35+S35+P35+M35+J35+G35</f>
        <v>1110.5</v>
      </c>
      <c r="ED35" s="13">
        <f aca="true" t="shared" si="53" ref="ED35:ED68">EA35+DX35+DU35+DR35+DO35+DL35+DI35+DF35+DC35+CZ35+CW35+CT35+CQ35+CN35+CK35+CH35+CE35+CB35+BY35+BV35+BS35+BP35+BM35+BJ35+BG35+BD35+BA35+AX35+AU35+AR35+AO35+AL35+AI35+AF35+AC35+Z35+W35+T35+Q35+N35+K35+H35</f>
        <v>0</v>
      </c>
      <c r="EF35" s="11"/>
      <c r="EG35" s="18"/>
      <c r="EH35" s="13"/>
    </row>
    <row r="36" spans="1:138" ht="12.75">
      <c r="A36" s="36">
        <v>33</v>
      </c>
      <c r="B36" s="11">
        <f aca="true" t="shared" si="54" ref="B36:B71">EB36</f>
        <v>66.39999999999999</v>
      </c>
      <c r="C36" s="18">
        <f aca="true" t="shared" si="55" ref="C36:C71">EC36</f>
        <v>772</v>
      </c>
      <c r="D36" s="13">
        <f aca="true" t="shared" si="56" ref="D36:D71">ED36</f>
        <v>1</v>
      </c>
      <c r="E36" s="23" t="s">
        <v>62</v>
      </c>
      <c r="F36" s="11"/>
      <c r="G36" s="17">
        <f t="shared" si="48"/>
        <v>0</v>
      </c>
      <c r="H36" s="12"/>
      <c r="I36" s="11"/>
      <c r="J36" s="17">
        <f t="shared" si="49"/>
        <v>0</v>
      </c>
      <c r="K36" s="12"/>
      <c r="L36" s="11"/>
      <c r="M36" s="17">
        <f aca="true" t="shared" si="57" ref="M36:M67">L36*M$3</f>
        <v>0</v>
      </c>
      <c r="N36" s="12"/>
      <c r="O36" s="11"/>
      <c r="P36" s="17">
        <f aca="true" t="shared" si="58" ref="P36:P67">O36*P$3</f>
        <v>0</v>
      </c>
      <c r="Q36" s="12"/>
      <c r="R36" s="11"/>
      <c r="S36" s="17">
        <f aca="true" t="shared" si="59" ref="S36:S67">R36*S$3</f>
        <v>0</v>
      </c>
      <c r="T36" s="12"/>
      <c r="U36" s="11"/>
      <c r="V36" s="17">
        <f t="shared" si="50"/>
        <v>0</v>
      </c>
      <c r="W36" s="12"/>
      <c r="X36" s="11"/>
      <c r="Y36" s="17">
        <f aca="true" t="shared" si="60" ref="Y36:Y67">X36*Y$3</f>
        <v>0</v>
      </c>
      <c r="Z36" s="12"/>
      <c r="AA36" s="11"/>
      <c r="AB36" s="17">
        <f aca="true" t="shared" si="61" ref="AB36:AB67">AA36*AB$3</f>
        <v>0</v>
      </c>
      <c r="AC36" s="12"/>
      <c r="AD36" s="11"/>
      <c r="AE36" s="17">
        <f aca="true" t="shared" si="62" ref="AE36:AE67">AD36*AE$3</f>
        <v>0</v>
      </c>
      <c r="AF36" s="12"/>
      <c r="AG36" s="11"/>
      <c r="AH36" s="17">
        <f aca="true" t="shared" si="63" ref="AH36:AH67">AG36*AH$3</f>
        <v>0</v>
      </c>
      <c r="AI36" s="12"/>
      <c r="AJ36" s="11"/>
      <c r="AK36" s="17">
        <f aca="true" t="shared" si="64" ref="AK36:AK67">AJ36*AK$3</f>
        <v>0</v>
      </c>
      <c r="AL36" s="12"/>
      <c r="AM36" s="11"/>
      <c r="AN36" s="17">
        <f aca="true" t="shared" si="65" ref="AN36:AN67">AM36*AN$3</f>
        <v>0</v>
      </c>
      <c r="AO36" s="12"/>
      <c r="AP36" s="11"/>
      <c r="AQ36" s="17">
        <f aca="true" t="shared" si="66" ref="AQ36:AQ67">AP36*AQ$3</f>
        <v>0</v>
      </c>
      <c r="AR36" s="12"/>
      <c r="AS36" s="11"/>
      <c r="AT36" s="17">
        <f aca="true" t="shared" si="67" ref="AT36:AT67">AS36*AT$3</f>
        <v>0</v>
      </c>
      <c r="AU36" s="12"/>
      <c r="AV36" s="11"/>
      <c r="AW36" s="17">
        <f aca="true" t="shared" si="68" ref="AW36:AW67">AV36*AW$3</f>
        <v>0</v>
      </c>
      <c r="AX36" s="12"/>
      <c r="AY36" s="11"/>
      <c r="AZ36" s="17">
        <f aca="true" t="shared" si="69" ref="AZ36:AZ67">AY36*AZ$3</f>
        <v>0</v>
      </c>
      <c r="BA36" s="12"/>
      <c r="BB36" s="11">
        <v>9.4</v>
      </c>
      <c r="BC36" s="17">
        <f aca="true" t="shared" si="70" ref="BC36:BC67">BB36*BC$3</f>
        <v>94</v>
      </c>
      <c r="BD36" s="12"/>
      <c r="BE36" s="11">
        <v>10.4</v>
      </c>
      <c r="BF36" s="17">
        <f aca="true" t="shared" si="71" ref="BF36:BF67">BE36*BF$3</f>
        <v>104</v>
      </c>
      <c r="BG36" s="12"/>
      <c r="BH36" s="11">
        <v>10.4</v>
      </c>
      <c r="BI36" s="17">
        <f aca="true" t="shared" si="72" ref="BI36:BI67">BH36*BI$3</f>
        <v>104</v>
      </c>
      <c r="BJ36" s="12">
        <v>1</v>
      </c>
      <c r="BK36" s="11"/>
      <c r="BL36" s="17">
        <f aca="true" t="shared" si="73" ref="BL36:BL67">BK36*BL$3</f>
        <v>0</v>
      </c>
      <c r="BM36" s="12"/>
      <c r="BN36" s="11"/>
      <c r="BO36" s="17">
        <f aca="true" t="shared" si="74" ref="BO36:BO67">BN36*BO$3</f>
        <v>0</v>
      </c>
      <c r="BP36" s="12"/>
      <c r="BQ36" s="11">
        <v>7.3</v>
      </c>
      <c r="BR36" s="17">
        <f aca="true" t="shared" si="75" ref="BR36:BR67">BQ36*BR$3</f>
        <v>36.5</v>
      </c>
      <c r="BS36" s="12"/>
      <c r="BT36" s="11">
        <v>0</v>
      </c>
      <c r="BU36" s="17">
        <f aca="true" t="shared" si="76" ref="BU36:BU67">BT36*BU$3</f>
        <v>0</v>
      </c>
      <c r="BV36" s="12"/>
      <c r="BW36" s="11"/>
      <c r="BX36" s="17">
        <f aca="true" t="shared" si="77" ref="BX36:BX67">BW36*BX$3</f>
        <v>0</v>
      </c>
      <c r="BY36" s="12"/>
      <c r="BZ36" s="11">
        <v>10.7</v>
      </c>
      <c r="CA36" s="17">
        <f aca="true" t="shared" si="78" ref="CA36:CA67">BZ36*CA$3</f>
        <v>160.5</v>
      </c>
      <c r="CB36" s="12"/>
      <c r="CC36" s="11">
        <v>7.5</v>
      </c>
      <c r="CD36" s="17">
        <f aca="true" t="shared" si="79" ref="CD36:CD67">CC36*CD$3</f>
        <v>112.5</v>
      </c>
      <c r="CE36" s="12"/>
      <c r="CF36" s="11">
        <v>10.7</v>
      </c>
      <c r="CG36" s="17">
        <f aca="true" t="shared" si="80" ref="CG36:CG67">CF36*CG$3</f>
        <v>160.5</v>
      </c>
      <c r="CH36" s="13"/>
      <c r="CI36" s="11"/>
      <c r="CJ36" s="18">
        <f aca="true" t="shared" si="81" ref="CJ36:CJ67">CI36*CJ$3</f>
        <v>0</v>
      </c>
      <c r="CK36" s="12"/>
      <c r="CL36" s="11"/>
      <c r="CM36" s="17">
        <f aca="true" t="shared" si="82" ref="CM36:CM67">CL36*CM$3</f>
        <v>0</v>
      </c>
      <c r="CN36" s="12"/>
      <c r="CO36" s="11"/>
      <c r="CP36" s="17">
        <f aca="true" t="shared" si="83" ref="CP36:CP67">CO36*CP$3</f>
        <v>0</v>
      </c>
      <c r="CQ36" s="12"/>
      <c r="CR36" s="11"/>
      <c r="CS36" s="17">
        <f aca="true" t="shared" si="84" ref="CS36:CS67">CR36*CS$3</f>
        <v>0</v>
      </c>
      <c r="CT36" s="13"/>
      <c r="CU36" s="11"/>
      <c r="CV36" s="17">
        <f aca="true" t="shared" si="85" ref="CV36:CV67">CU36*CV$3</f>
        <v>0</v>
      </c>
      <c r="CW36" s="12"/>
      <c r="CX36" s="11"/>
      <c r="CY36" s="17">
        <f aca="true" t="shared" si="86" ref="CY36:CY67">CX36*CY$3</f>
        <v>0</v>
      </c>
      <c r="CZ36" s="12"/>
      <c r="DA36" s="11"/>
      <c r="DB36" s="18">
        <f aca="true" t="shared" si="87" ref="DB36:DB67">DA36*DB$3</f>
        <v>0</v>
      </c>
      <c r="DC36" s="13"/>
      <c r="DD36" s="14"/>
      <c r="DE36" s="17">
        <f aca="true" t="shared" si="88" ref="DE36:DE67">DD36*DE$3</f>
        <v>0</v>
      </c>
      <c r="DF36" s="12"/>
      <c r="DG36" s="14"/>
      <c r="DH36" s="17">
        <f aca="true" t="shared" si="89" ref="DH36:DH67">DG36*DH$3</f>
        <v>0</v>
      </c>
      <c r="DI36" s="12"/>
      <c r="DJ36" s="11"/>
      <c r="DK36" s="17">
        <f aca="true" t="shared" si="90" ref="DK36:DK67">DJ36*DK$3</f>
        <v>0</v>
      </c>
      <c r="DL36" s="12"/>
      <c r="DM36" s="14"/>
      <c r="DN36" s="17">
        <f aca="true" t="shared" si="91" ref="DN36:DN67">DM36*DN$3</f>
        <v>0</v>
      </c>
      <c r="DO36" s="12"/>
      <c r="DP36" s="14"/>
      <c r="DQ36" s="17">
        <f aca="true" t="shared" si="92" ref="DQ36:DQ67">DP36*DQ$3</f>
        <v>0</v>
      </c>
      <c r="DR36" s="12"/>
      <c r="DS36" s="14"/>
      <c r="DT36" s="18">
        <f aca="true" t="shared" si="93" ref="DT36:DT67">DS36*DT$3</f>
        <v>0</v>
      </c>
      <c r="DU36" s="13"/>
      <c r="DV36" s="14"/>
      <c r="DW36" s="18">
        <f aca="true" t="shared" si="94" ref="DW36:DW67">DV36*DW$3</f>
        <v>0</v>
      </c>
      <c r="DX36" s="13"/>
      <c r="DY36" s="14"/>
      <c r="DZ36" s="18">
        <f aca="true" t="shared" si="95" ref="DZ36:DZ67">DY36*DZ$3</f>
        <v>0</v>
      </c>
      <c r="EA36" s="13"/>
      <c r="EB36" s="11">
        <f t="shared" si="51"/>
        <v>66.39999999999999</v>
      </c>
      <c r="EC36" s="18">
        <f t="shared" si="52"/>
        <v>772</v>
      </c>
      <c r="ED36" s="13">
        <f t="shared" si="53"/>
        <v>1</v>
      </c>
      <c r="EF36" s="11"/>
      <c r="EG36" s="18"/>
      <c r="EH36" s="13"/>
    </row>
    <row r="37" spans="1:138" ht="12.75">
      <c r="A37" s="36">
        <v>34</v>
      </c>
      <c r="B37" s="11">
        <f t="shared" si="54"/>
        <v>50.9</v>
      </c>
      <c r="C37" s="18">
        <f t="shared" si="55"/>
        <v>509</v>
      </c>
      <c r="D37" s="13">
        <f t="shared" si="56"/>
        <v>0</v>
      </c>
      <c r="E37" s="23" t="s">
        <v>189</v>
      </c>
      <c r="F37" s="11"/>
      <c r="G37" s="17">
        <f t="shared" si="48"/>
        <v>0</v>
      </c>
      <c r="H37" s="12"/>
      <c r="I37" s="11"/>
      <c r="J37" s="17">
        <f t="shared" si="49"/>
        <v>0</v>
      </c>
      <c r="K37" s="12"/>
      <c r="L37" s="11"/>
      <c r="M37" s="17">
        <f t="shared" si="57"/>
        <v>0</v>
      </c>
      <c r="N37" s="12"/>
      <c r="O37" s="11"/>
      <c r="P37" s="17">
        <f t="shared" si="58"/>
        <v>0</v>
      </c>
      <c r="Q37" s="12"/>
      <c r="R37" s="11"/>
      <c r="S37" s="17">
        <f t="shared" si="59"/>
        <v>0</v>
      </c>
      <c r="T37" s="12"/>
      <c r="U37" s="11"/>
      <c r="V37" s="17">
        <f t="shared" si="50"/>
        <v>0</v>
      </c>
      <c r="W37" s="12"/>
      <c r="X37" s="11"/>
      <c r="Y37" s="17">
        <f t="shared" si="60"/>
        <v>0</v>
      </c>
      <c r="Z37" s="12"/>
      <c r="AA37" s="11"/>
      <c r="AB37" s="17">
        <f t="shared" si="61"/>
        <v>0</v>
      </c>
      <c r="AC37" s="12"/>
      <c r="AD37" s="11"/>
      <c r="AE37" s="17">
        <f t="shared" si="62"/>
        <v>0</v>
      </c>
      <c r="AF37" s="12"/>
      <c r="AG37" s="11"/>
      <c r="AH37" s="17">
        <f t="shared" si="63"/>
        <v>0</v>
      </c>
      <c r="AI37" s="12"/>
      <c r="AJ37" s="11"/>
      <c r="AK37" s="17">
        <f t="shared" si="64"/>
        <v>0</v>
      </c>
      <c r="AL37" s="12"/>
      <c r="AM37" s="11"/>
      <c r="AN37" s="17">
        <f t="shared" si="65"/>
        <v>0</v>
      </c>
      <c r="AO37" s="12"/>
      <c r="AP37" s="11"/>
      <c r="AQ37" s="17">
        <f t="shared" si="66"/>
        <v>0</v>
      </c>
      <c r="AR37" s="12"/>
      <c r="AS37" s="11"/>
      <c r="AT37" s="17">
        <f t="shared" si="67"/>
        <v>0</v>
      </c>
      <c r="AU37" s="12"/>
      <c r="AV37" s="11"/>
      <c r="AW37" s="17">
        <f t="shared" si="68"/>
        <v>0</v>
      </c>
      <c r="AX37" s="12"/>
      <c r="AY37" s="11"/>
      <c r="AZ37" s="17">
        <f t="shared" si="69"/>
        <v>0</v>
      </c>
      <c r="BA37" s="12"/>
      <c r="BB37" s="11"/>
      <c r="BC37" s="17">
        <f t="shared" si="70"/>
        <v>0</v>
      </c>
      <c r="BD37" s="12"/>
      <c r="BE37" s="11"/>
      <c r="BF37" s="17">
        <f t="shared" si="71"/>
        <v>0</v>
      </c>
      <c r="BG37" s="12"/>
      <c r="BH37" s="11"/>
      <c r="BI37" s="17">
        <f t="shared" si="72"/>
        <v>0</v>
      </c>
      <c r="BJ37" s="12"/>
      <c r="BK37" s="11"/>
      <c r="BL37" s="17">
        <f t="shared" si="73"/>
        <v>0</v>
      </c>
      <c r="BM37" s="12"/>
      <c r="BN37" s="11"/>
      <c r="BO37" s="17">
        <f t="shared" si="74"/>
        <v>0</v>
      </c>
      <c r="BP37" s="12"/>
      <c r="BQ37" s="11"/>
      <c r="BR37" s="17">
        <f t="shared" si="75"/>
        <v>0</v>
      </c>
      <c r="BS37" s="12"/>
      <c r="BT37" s="11"/>
      <c r="BU37" s="17">
        <f t="shared" si="76"/>
        <v>0</v>
      </c>
      <c r="BV37" s="12"/>
      <c r="BW37" s="11"/>
      <c r="BX37" s="17">
        <f t="shared" si="77"/>
        <v>0</v>
      </c>
      <c r="BY37" s="12"/>
      <c r="BZ37" s="11"/>
      <c r="CA37" s="17">
        <f t="shared" si="78"/>
        <v>0</v>
      </c>
      <c r="CB37" s="12"/>
      <c r="CC37" s="11"/>
      <c r="CD37" s="17">
        <f t="shared" si="79"/>
        <v>0</v>
      </c>
      <c r="CE37" s="12"/>
      <c r="CF37" s="11"/>
      <c r="CG37" s="17">
        <f t="shared" si="80"/>
        <v>0</v>
      </c>
      <c r="CH37" s="13"/>
      <c r="CI37" s="11"/>
      <c r="CJ37" s="18">
        <f t="shared" si="81"/>
        <v>0</v>
      </c>
      <c r="CK37" s="12"/>
      <c r="CL37" s="11"/>
      <c r="CM37" s="17">
        <f t="shared" si="82"/>
        <v>0</v>
      </c>
      <c r="CN37" s="12"/>
      <c r="CO37" s="11"/>
      <c r="CP37" s="17">
        <f t="shared" si="83"/>
        <v>0</v>
      </c>
      <c r="CQ37" s="12"/>
      <c r="CR37" s="11"/>
      <c r="CS37" s="17">
        <f t="shared" si="84"/>
        <v>0</v>
      </c>
      <c r="CT37" s="13"/>
      <c r="CU37" s="11">
        <v>20.1</v>
      </c>
      <c r="CV37" s="17">
        <f t="shared" si="85"/>
        <v>201</v>
      </c>
      <c r="CW37" s="12"/>
      <c r="CX37" s="11">
        <v>11.9</v>
      </c>
      <c r="CY37" s="17">
        <f t="shared" si="86"/>
        <v>119</v>
      </c>
      <c r="CZ37" s="12"/>
      <c r="DA37" s="11">
        <v>18.9</v>
      </c>
      <c r="DB37" s="18">
        <f t="shared" si="87"/>
        <v>189</v>
      </c>
      <c r="DC37" s="13"/>
      <c r="DD37" s="14"/>
      <c r="DE37" s="17">
        <f t="shared" si="88"/>
        <v>0</v>
      </c>
      <c r="DF37" s="12"/>
      <c r="DG37" s="14"/>
      <c r="DH37" s="17">
        <f t="shared" si="89"/>
        <v>0</v>
      </c>
      <c r="DI37" s="12"/>
      <c r="DJ37" s="11"/>
      <c r="DK37" s="17">
        <f t="shared" si="90"/>
        <v>0</v>
      </c>
      <c r="DL37" s="12"/>
      <c r="DM37" s="14"/>
      <c r="DN37" s="17">
        <f t="shared" si="91"/>
        <v>0</v>
      </c>
      <c r="DO37" s="12"/>
      <c r="DP37" s="14"/>
      <c r="DQ37" s="17">
        <f t="shared" si="92"/>
        <v>0</v>
      </c>
      <c r="DR37" s="12"/>
      <c r="DS37" s="14"/>
      <c r="DT37" s="18">
        <f t="shared" si="93"/>
        <v>0</v>
      </c>
      <c r="DU37" s="13"/>
      <c r="DV37" s="14"/>
      <c r="DW37" s="18">
        <f t="shared" si="94"/>
        <v>0</v>
      </c>
      <c r="DX37" s="13"/>
      <c r="DY37" s="14"/>
      <c r="DZ37" s="18">
        <f t="shared" si="95"/>
        <v>0</v>
      </c>
      <c r="EA37" s="13"/>
      <c r="EB37" s="11">
        <f t="shared" si="51"/>
        <v>50.9</v>
      </c>
      <c r="EC37" s="18">
        <f t="shared" si="52"/>
        <v>509</v>
      </c>
      <c r="ED37" s="13">
        <f t="shared" si="53"/>
        <v>0</v>
      </c>
      <c r="EF37" s="11"/>
      <c r="EG37" s="18"/>
      <c r="EH37" s="13"/>
    </row>
    <row r="38" spans="1:138" ht="12.75">
      <c r="A38" s="36">
        <v>35</v>
      </c>
      <c r="B38" s="11">
        <f t="shared" si="54"/>
        <v>62.3</v>
      </c>
      <c r="C38" s="18">
        <f t="shared" si="55"/>
        <v>647.5</v>
      </c>
      <c r="D38" s="13">
        <f t="shared" si="56"/>
        <v>0</v>
      </c>
      <c r="E38" s="23" t="s">
        <v>4</v>
      </c>
      <c r="F38" s="11"/>
      <c r="G38" s="17">
        <f t="shared" si="48"/>
        <v>0</v>
      </c>
      <c r="H38" s="12"/>
      <c r="I38" s="11"/>
      <c r="J38" s="17">
        <f t="shared" si="49"/>
        <v>0</v>
      </c>
      <c r="K38" s="12"/>
      <c r="L38" s="11"/>
      <c r="M38" s="17">
        <f t="shared" si="57"/>
        <v>0</v>
      </c>
      <c r="N38" s="12"/>
      <c r="O38" s="11"/>
      <c r="P38" s="17">
        <f t="shared" si="58"/>
        <v>0</v>
      </c>
      <c r="Q38" s="12"/>
      <c r="R38" s="11"/>
      <c r="S38" s="17">
        <f t="shared" si="59"/>
        <v>0</v>
      </c>
      <c r="T38" s="12"/>
      <c r="U38" s="11">
        <v>12</v>
      </c>
      <c r="V38" s="17">
        <f t="shared" si="50"/>
        <v>60</v>
      </c>
      <c r="W38" s="12"/>
      <c r="X38" s="11">
        <v>12</v>
      </c>
      <c r="Y38" s="17">
        <f t="shared" si="60"/>
        <v>60</v>
      </c>
      <c r="Z38" s="12"/>
      <c r="AA38" s="11"/>
      <c r="AB38" s="17">
        <f t="shared" si="61"/>
        <v>0</v>
      </c>
      <c r="AC38" s="12"/>
      <c r="AD38" s="11"/>
      <c r="AE38" s="17">
        <f t="shared" si="62"/>
        <v>0</v>
      </c>
      <c r="AF38" s="12"/>
      <c r="AG38" s="11"/>
      <c r="AH38" s="17">
        <f t="shared" si="63"/>
        <v>0</v>
      </c>
      <c r="AI38" s="12"/>
      <c r="AJ38" s="11"/>
      <c r="AK38" s="17">
        <f t="shared" si="64"/>
        <v>0</v>
      </c>
      <c r="AL38" s="12"/>
      <c r="AM38" s="11"/>
      <c r="AN38" s="17">
        <f t="shared" si="65"/>
        <v>0</v>
      </c>
      <c r="AO38" s="12"/>
      <c r="AP38" s="11"/>
      <c r="AQ38" s="17">
        <f t="shared" si="66"/>
        <v>0</v>
      </c>
      <c r="AR38" s="12"/>
      <c r="AS38" s="11"/>
      <c r="AT38" s="17">
        <f t="shared" si="67"/>
        <v>0</v>
      </c>
      <c r="AU38" s="12"/>
      <c r="AV38" s="11"/>
      <c r="AW38" s="17">
        <f t="shared" si="68"/>
        <v>0</v>
      </c>
      <c r="AX38" s="12"/>
      <c r="AY38" s="11"/>
      <c r="AZ38" s="17">
        <f t="shared" si="69"/>
        <v>0</v>
      </c>
      <c r="BA38" s="12"/>
      <c r="BB38" s="11">
        <v>9.4</v>
      </c>
      <c r="BC38" s="17">
        <f t="shared" si="70"/>
        <v>94</v>
      </c>
      <c r="BD38" s="12"/>
      <c r="BE38" s="11"/>
      <c r="BF38" s="17">
        <f t="shared" si="71"/>
        <v>0</v>
      </c>
      <c r="BG38" s="12"/>
      <c r="BH38" s="11"/>
      <c r="BI38" s="17">
        <f t="shared" si="72"/>
        <v>0</v>
      </c>
      <c r="BJ38" s="12"/>
      <c r="BK38" s="11"/>
      <c r="BL38" s="17">
        <f t="shared" si="73"/>
        <v>0</v>
      </c>
      <c r="BM38" s="12"/>
      <c r="BN38" s="11"/>
      <c r="BO38" s="17">
        <f t="shared" si="74"/>
        <v>0</v>
      </c>
      <c r="BP38" s="12"/>
      <c r="BQ38" s="11"/>
      <c r="BR38" s="17">
        <f t="shared" si="75"/>
        <v>0</v>
      </c>
      <c r="BS38" s="12"/>
      <c r="BT38" s="11"/>
      <c r="BU38" s="17">
        <f t="shared" si="76"/>
        <v>0</v>
      </c>
      <c r="BV38" s="12"/>
      <c r="BW38" s="11"/>
      <c r="BX38" s="17">
        <f t="shared" si="77"/>
        <v>0</v>
      </c>
      <c r="BY38" s="12"/>
      <c r="BZ38" s="11">
        <v>10.7</v>
      </c>
      <c r="CA38" s="17">
        <f t="shared" si="78"/>
        <v>160.5</v>
      </c>
      <c r="CB38" s="12"/>
      <c r="CC38" s="11">
        <v>7.5</v>
      </c>
      <c r="CD38" s="17">
        <f t="shared" si="79"/>
        <v>112.5</v>
      </c>
      <c r="CE38" s="12"/>
      <c r="CF38" s="11">
        <v>10.7</v>
      </c>
      <c r="CG38" s="17">
        <f t="shared" si="80"/>
        <v>160.5</v>
      </c>
      <c r="CH38" s="13"/>
      <c r="CI38" s="11"/>
      <c r="CJ38" s="18">
        <f t="shared" si="81"/>
        <v>0</v>
      </c>
      <c r="CK38" s="12"/>
      <c r="CL38" s="11"/>
      <c r="CM38" s="17">
        <f t="shared" si="82"/>
        <v>0</v>
      </c>
      <c r="CN38" s="12"/>
      <c r="CO38" s="11"/>
      <c r="CP38" s="17">
        <f t="shared" si="83"/>
        <v>0</v>
      </c>
      <c r="CQ38" s="12"/>
      <c r="CR38" s="11"/>
      <c r="CS38" s="17">
        <f t="shared" si="84"/>
        <v>0</v>
      </c>
      <c r="CT38" s="13"/>
      <c r="CU38" s="11"/>
      <c r="CV38" s="17">
        <f t="shared" si="85"/>
        <v>0</v>
      </c>
      <c r="CW38" s="12"/>
      <c r="CX38" s="11"/>
      <c r="CY38" s="17">
        <f t="shared" si="86"/>
        <v>0</v>
      </c>
      <c r="CZ38" s="12"/>
      <c r="DA38" s="11"/>
      <c r="DB38" s="18">
        <f t="shared" si="87"/>
        <v>0</v>
      </c>
      <c r="DC38" s="13"/>
      <c r="DD38" s="14"/>
      <c r="DE38" s="17">
        <f t="shared" si="88"/>
        <v>0</v>
      </c>
      <c r="DF38" s="12"/>
      <c r="DG38" s="14"/>
      <c r="DH38" s="17">
        <f t="shared" si="89"/>
        <v>0</v>
      </c>
      <c r="DI38" s="12"/>
      <c r="DJ38" s="11"/>
      <c r="DK38" s="17">
        <f t="shared" si="90"/>
        <v>0</v>
      </c>
      <c r="DL38" s="12"/>
      <c r="DM38" s="14"/>
      <c r="DN38" s="17">
        <f t="shared" si="91"/>
        <v>0</v>
      </c>
      <c r="DO38" s="12"/>
      <c r="DP38" s="14"/>
      <c r="DQ38" s="17">
        <f t="shared" si="92"/>
        <v>0</v>
      </c>
      <c r="DR38" s="12"/>
      <c r="DS38" s="14"/>
      <c r="DT38" s="18">
        <f t="shared" si="93"/>
        <v>0</v>
      </c>
      <c r="DU38" s="13"/>
      <c r="DV38" s="14"/>
      <c r="DW38" s="18">
        <f t="shared" si="94"/>
        <v>0</v>
      </c>
      <c r="DX38" s="13"/>
      <c r="DY38" s="14"/>
      <c r="DZ38" s="18">
        <f t="shared" si="95"/>
        <v>0</v>
      </c>
      <c r="EA38" s="13"/>
      <c r="EB38" s="11">
        <f t="shared" si="51"/>
        <v>62.3</v>
      </c>
      <c r="EC38" s="18">
        <f t="shared" si="52"/>
        <v>647.5</v>
      </c>
      <c r="ED38" s="13">
        <f t="shared" si="53"/>
        <v>0</v>
      </c>
      <c r="EF38" s="11"/>
      <c r="EG38" s="18"/>
      <c r="EH38" s="13"/>
    </row>
    <row r="39" spans="1:138" ht="12.75">
      <c r="A39" s="36">
        <v>36</v>
      </c>
      <c r="B39" s="11">
        <f t="shared" si="54"/>
        <v>47.74999999999999</v>
      </c>
      <c r="C39" s="18">
        <f t="shared" si="55"/>
        <v>415.25</v>
      </c>
      <c r="D39" s="13">
        <f t="shared" si="56"/>
        <v>0</v>
      </c>
      <c r="E39" s="23" t="s">
        <v>56</v>
      </c>
      <c r="F39" s="11"/>
      <c r="G39" s="17">
        <f t="shared" si="48"/>
        <v>0</v>
      </c>
      <c r="H39" s="12"/>
      <c r="I39" s="11"/>
      <c r="J39" s="17">
        <f t="shared" si="49"/>
        <v>0</v>
      </c>
      <c r="K39" s="12"/>
      <c r="L39" s="11"/>
      <c r="M39" s="17">
        <f t="shared" si="57"/>
        <v>0</v>
      </c>
      <c r="N39" s="12"/>
      <c r="O39" s="11"/>
      <c r="P39" s="17">
        <f t="shared" si="58"/>
        <v>0</v>
      </c>
      <c r="Q39" s="12"/>
      <c r="R39" s="11"/>
      <c r="S39" s="17">
        <f t="shared" si="59"/>
        <v>0</v>
      </c>
      <c r="T39" s="12"/>
      <c r="U39" s="11"/>
      <c r="V39" s="17">
        <f t="shared" si="50"/>
        <v>0</v>
      </c>
      <c r="W39" s="12"/>
      <c r="X39" s="11"/>
      <c r="Y39" s="17">
        <f t="shared" si="60"/>
        <v>0</v>
      </c>
      <c r="Z39" s="12"/>
      <c r="AA39" s="11"/>
      <c r="AB39" s="17">
        <f t="shared" si="61"/>
        <v>0</v>
      </c>
      <c r="AC39" s="12"/>
      <c r="AD39" s="11"/>
      <c r="AE39" s="17">
        <f t="shared" si="62"/>
        <v>0</v>
      </c>
      <c r="AF39" s="12"/>
      <c r="AG39" s="11"/>
      <c r="AH39" s="17">
        <f t="shared" si="63"/>
        <v>0</v>
      </c>
      <c r="AI39" s="12"/>
      <c r="AJ39" s="11"/>
      <c r="AK39" s="17">
        <f t="shared" si="64"/>
        <v>0</v>
      </c>
      <c r="AL39" s="12"/>
      <c r="AM39" s="11"/>
      <c r="AN39" s="17">
        <f t="shared" si="65"/>
        <v>0</v>
      </c>
      <c r="AO39" s="12"/>
      <c r="AP39" s="11">
        <v>4.5</v>
      </c>
      <c r="AQ39" s="17">
        <f t="shared" si="66"/>
        <v>45</v>
      </c>
      <c r="AR39" s="12"/>
      <c r="AS39" s="11"/>
      <c r="AT39" s="17">
        <f t="shared" si="67"/>
        <v>0</v>
      </c>
      <c r="AU39" s="12"/>
      <c r="AV39" s="11"/>
      <c r="AW39" s="17">
        <f t="shared" si="68"/>
        <v>0</v>
      </c>
      <c r="AX39" s="12"/>
      <c r="AY39" s="11"/>
      <c r="AZ39" s="17">
        <f t="shared" si="69"/>
        <v>0</v>
      </c>
      <c r="BA39" s="12"/>
      <c r="BB39" s="11">
        <v>9.4</v>
      </c>
      <c r="BC39" s="17">
        <f t="shared" si="70"/>
        <v>94</v>
      </c>
      <c r="BD39" s="12"/>
      <c r="BE39" s="11"/>
      <c r="BF39" s="17">
        <f t="shared" si="71"/>
        <v>0</v>
      </c>
      <c r="BG39" s="12"/>
      <c r="BH39" s="11"/>
      <c r="BI39" s="17">
        <f t="shared" si="72"/>
        <v>0</v>
      </c>
      <c r="BJ39" s="12"/>
      <c r="BK39" s="11"/>
      <c r="BL39" s="17">
        <f t="shared" si="73"/>
        <v>0</v>
      </c>
      <c r="BM39" s="12"/>
      <c r="BN39" s="11"/>
      <c r="BO39" s="17">
        <f t="shared" si="74"/>
        <v>0</v>
      </c>
      <c r="BP39" s="12"/>
      <c r="BQ39" s="11">
        <v>7.3</v>
      </c>
      <c r="BR39" s="17">
        <f t="shared" si="75"/>
        <v>36.5</v>
      </c>
      <c r="BS39" s="12"/>
      <c r="BT39" s="11">
        <v>15.85</v>
      </c>
      <c r="BU39" s="17">
        <f t="shared" si="76"/>
        <v>79.25</v>
      </c>
      <c r="BV39" s="12"/>
      <c r="BW39" s="11"/>
      <c r="BX39" s="17">
        <f t="shared" si="77"/>
        <v>0</v>
      </c>
      <c r="BY39" s="12"/>
      <c r="BZ39" s="11">
        <v>0</v>
      </c>
      <c r="CA39" s="17">
        <f t="shared" si="78"/>
        <v>0</v>
      </c>
      <c r="CB39" s="12"/>
      <c r="CC39" s="11">
        <v>0</v>
      </c>
      <c r="CD39" s="17">
        <f t="shared" si="79"/>
        <v>0</v>
      </c>
      <c r="CE39" s="12"/>
      <c r="CF39" s="11">
        <v>10.7</v>
      </c>
      <c r="CG39" s="17">
        <f t="shared" si="80"/>
        <v>160.5</v>
      </c>
      <c r="CH39" s="13"/>
      <c r="CI39" s="11"/>
      <c r="CJ39" s="18">
        <f t="shared" si="81"/>
        <v>0</v>
      </c>
      <c r="CK39" s="12"/>
      <c r="CL39" s="11"/>
      <c r="CM39" s="17">
        <f t="shared" si="82"/>
        <v>0</v>
      </c>
      <c r="CN39" s="12"/>
      <c r="CO39" s="11"/>
      <c r="CP39" s="17">
        <f t="shared" si="83"/>
        <v>0</v>
      </c>
      <c r="CQ39" s="12"/>
      <c r="CR39" s="11"/>
      <c r="CS39" s="17">
        <f t="shared" si="84"/>
        <v>0</v>
      </c>
      <c r="CT39" s="13"/>
      <c r="CU39" s="11"/>
      <c r="CV39" s="17">
        <f t="shared" si="85"/>
        <v>0</v>
      </c>
      <c r="CW39" s="12"/>
      <c r="CX39" s="11"/>
      <c r="CY39" s="17">
        <f t="shared" si="86"/>
        <v>0</v>
      </c>
      <c r="CZ39" s="12"/>
      <c r="DA39" s="11"/>
      <c r="DB39" s="18">
        <f t="shared" si="87"/>
        <v>0</v>
      </c>
      <c r="DC39" s="13"/>
      <c r="DD39" s="14"/>
      <c r="DE39" s="17">
        <f t="shared" si="88"/>
        <v>0</v>
      </c>
      <c r="DF39" s="12"/>
      <c r="DG39" s="14"/>
      <c r="DH39" s="17">
        <f t="shared" si="89"/>
        <v>0</v>
      </c>
      <c r="DI39" s="12"/>
      <c r="DJ39" s="11"/>
      <c r="DK39" s="17">
        <f t="shared" si="90"/>
        <v>0</v>
      </c>
      <c r="DL39" s="12"/>
      <c r="DM39" s="14"/>
      <c r="DN39" s="17">
        <f t="shared" si="91"/>
        <v>0</v>
      </c>
      <c r="DO39" s="12"/>
      <c r="DP39" s="14"/>
      <c r="DQ39" s="17">
        <f t="shared" si="92"/>
        <v>0</v>
      </c>
      <c r="DR39" s="12"/>
      <c r="DS39" s="14"/>
      <c r="DT39" s="18">
        <f t="shared" si="93"/>
        <v>0</v>
      </c>
      <c r="DU39" s="13"/>
      <c r="DV39" s="14"/>
      <c r="DW39" s="18">
        <f t="shared" si="94"/>
        <v>0</v>
      </c>
      <c r="DX39" s="13"/>
      <c r="DY39" s="14"/>
      <c r="DZ39" s="18">
        <f t="shared" si="95"/>
        <v>0</v>
      </c>
      <c r="EA39" s="13"/>
      <c r="EB39" s="11">
        <f t="shared" si="51"/>
        <v>47.74999999999999</v>
      </c>
      <c r="EC39" s="18">
        <f t="shared" si="52"/>
        <v>415.25</v>
      </c>
      <c r="ED39" s="13">
        <f t="shared" si="53"/>
        <v>0</v>
      </c>
      <c r="EF39" s="11"/>
      <c r="EG39" s="18"/>
      <c r="EH39" s="13"/>
    </row>
    <row r="40" spans="1:138" ht="12.75">
      <c r="A40" s="36">
        <v>37</v>
      </c>
      <c r="B40" s="11">
        <f t="shared" si="54"/>
        <v>46.5</v>
      </c>
      <c r="C40" s="18">
        <f t="shared" si="55"/>
        <v>594.75</v>
      </c>
      <c r="D40" s="13">
        <f t="shared" si="56"/>
        <v>0</v>
      </c>
      <c r="E40" s="23" t="s">
        <v>210</v>
      </c>
      <c r="F40" s="11"/>
      <c r="G40" s="17">
        <f t="shared" si="48"/>
        <v>0</v>
      </c>
      <c r="H40" s="12"/>
      <c r="I40" s="11"/>
      <c r="J40" s="17">
        <f t="shared" si="49"/>
        <v>0</v>
      </c>
      <c r="K40" s="12"/>
      <c r="L40" s="11"/>
      <c r="M40" s="17">
        <f t="shared" si="57"/>
        <v>0</v>
      </c>
      <c r="N40" s="12"/>
      <c r="O40" s="11"/>
      <c r="P40" s="17">
        <f t="shared" si="58"/>
        <v>0</v>
      </c>
      <c r="Q40" s="12"/>
      <c r="R40" s="11"/>
      <c r="S40" s="17">
        <f t="shared" si="59"/>
        <v>0</v>
      </c>
      <c r="T40" s="12"/>
      <c r="U40" s="11"/>
      <c r="V40" s="17">
        <f t="shared" si="50"/>
        <v>0</v>
      </c>
      <c r="W40" s="12"/>
      <c r="X40" s="11"/>
      <c r="Y40" s="17">
        <f t="shared" si="60"/>
        <v>0</v>
      </c>
      <c r="Z40" s="12"/>
      <c r="AA40" s="11"/>
      <c r="AB40" s="17">
        <f t="shared" si="61"/>
        <v>0</v>
      </c>
      <c r="AC40" s="12"/>
      <c r="AD40" s="11"/>
      <c r="AE40" s="17">
        <f t="shared" si="62"/>
        <v>0</v>
      </c>
      <c r="AF40" s="12"/>
      <c r="AG40" s="11"/>
      <c r="AH40" s="17">
        <f t="shared" si="63"/>
        <v>0</v>
      </c>
      <c r="AI40" s="12"/>
      <c r="AJ40" s="11"/>
      <c r="AK40" s="17">
        <f t="shared" si="64"/>
        <v>0</v>
      </c>
      <c r="AL40" s="12"/>
      <c r="AM40" s="11"/>
      <c r="AN40" s="17">
        <f t="shared" si="65"/>
        <v>0</v>
      </c>
      <c r="AO40" s="12"/>
      <c r="AP40" s="11"/>
      <c r="AQ40" s="17">
        <f t="shared" si="66"/>
        <v>0</v>
      </c>
      <c r="AR40" s="12"/>
      <c r="AS40" s="11"/>
      <c r="AT40" s="17">
        <f t="shared" si="67"/>
        <v>0</v>
      </c>
      <c r="AU40" s="12"/>
      <c r="AV40" s="11"/>
      <c r="AW40" s="17">
        <f t="shared" si="68"/>
        <v>0</v>
      </c>
      <c r="AX40" s="12"/>
      <c r="AY40" s="11"/>
      <c r="AZ40" s="17">
        <f t="shared" si="69"/>
        <v>0</v>
      </c>
      <c r="BA40" s="12"/>
      <c r="BB40" s="11"/>
      <c r="BC40" s="17">
        <f t="shared" si="70"/>
        <v>0</v>
      </c>
      <c r="BD40" s="12"/>
      <c r="BE40" s="11"/>
      <c r="BF40" s="17">
        <f t="shared" si="71"/>
        <v>0</v>
      </c>
      <c r="BG40" s="12"/>
      <c r="BH40" s="11"/>
      <c r="BI40" s="17">
        <f t="shared" si="72"/>
        <v>0</v>
      </c>
      <c r="BJ40" s="12"/>
      <c r="BK40" s="11"/>
      <c r="BL40" s="17">
        <f t="shared" si="73"/>
        <v>0</v>
      </c>
      <c r="BM40" s="12"/>
      <c r="BN40" s="11"/>
      <c r="BO40" s="17">
        <f t="shared" si="74"/>
        <v>0</v>
      </c>
      <c r="BP40" s="12"/>
      <c r="BQ40" s="11">
        <v>7.3</v>
      </c>
      <c r="BR40" s="17">
        <f t="shared" si="75"/>
        <v>36.5</v>
      </c>
      <c r="BS40" s="12"/>
      <c r="BT40" s="11">
        <v>15.85</v>
      </c>
      <c r="BU40" s="17">
        <f t="shared" si="76"/>
        <v>79.25</v>
      </c>
      <c r="BV40" s="12"/>
      <c r="BW40" s="11"/>
      <c r="BX40" s="17">
        <f t="shared" si="77"/>
        <v>0</v>
      </c>
      <c r="BY40" s="12"/>
      <c r="BZ40" s="11">
        <v>10.7</v>
      </c>
      <c r="CA40" s="17">
        <f t="shared" si="78"/>
        <v>160.5</v>
      </c>
      <c r="CB40" s="12"/>
      <c r="CC40" s="11">
        <v>7.5</v>
      </c>
      <c r="CD40" s="17">
        <f t="shared" si="79"/>
        <v>112.5</v>
      </c>
      <c r="CE40" s="12"/>
      <c r="CF40" s="11">
        <v>0</v>
      </c>
      <c r="CG40" s="17">
        <f t="shared" si="80"/>
        <v>0</v>
      </c>
      <c r="CH40" s="13"/>
      <c r="CI40" s="11"/>
      <c r="CJ40" s="18">
        <f t="shared" si="81"/>
        <v>0</v>
      </c>
      <c r="CK40" s="12"/>
      <c r="CL40" s="11"/>
      <c r="CM40" s="17">
        <f t="shared" si="82"/>
        <v>0</v>
      </c>
      <c r="CN40" s="12"/>
      <c r="CO40" s="11"/>
      <c r="CP40" s="17">
        <f t="shared" si="83"/>
        <v>0</v>
      </c>
      <c r="CQ40" s="12"/>
      <c r="CR40" s="11"/>
      <c r="CS40" s="17">
        <f t="shared" si="84"/>
        <v>0</v>
      </c>
      <c r="CT40" s="13"/>
      <c r="CU40" s="11"/>
      <c r="CV40" s="17">
        <f t="shared" si="85"/>
        <v>0</v>
      </c>
      <c r="CW40" s="12"/>
      <c r="CX40" s="11"/>
      <c r="CY40" s="17">
        <f t="shared" si="86"/>
        <v>0</v>
      </c>
      <c r="CZ40" s="12"/>
      <c r="DA40" s="11"/>
      <c r="DB40" s="18">
        <f t="shared" si="87"/>
        <v>0</v>
      </c>
      <c r="DC40" s="13"/>
      <c r="DD40" s="14">
        <v>0</v>
      </c>
      <c r="DE40" s="17">
        <f t="shared" si="88"/>
        <v>0</v>
      </c>
      <c r="DF40" s="12"/>
      <c r="DG40" s="14">
        <v>5.15</v>
      </c>
      <c r="DH40" s="17">
        <f t="shared" si="89"/>
        <v>206</v>
      </c>
      <c r="DI40" s="12"/>
      <c r="DJ40" s="11">
        <v>0</v>
      </c>
      <c r="DK40" s="17">
        <f t="shared" si="90"/>
        <v>0</v>
      </c>
      <c r="DL40" s="12"/>
      <c r="DM40" s="14">
        <v>0</v>
      </c>
      <c r="DN40" s="17">
        <f t="shared" si="91"/>
        <v>0</v>
      </c>
      <c r="DO40" s="12"/>
      <c r="DP40" s="14">
        <v>0</v>
      </c>
      <c r="DQ40" s="17">
        <f t="shared" si="92"/>
        <v>0</v>
      </c>
      <c r="DR40" s="12"/>
      <c r="DS40" s="14"/>
      <c r="DT40" s="18">
        <f t="shared" si="93"/>
        <v>0</v>
      </c>
      <c r="DU40" s="13"/>
      <c r="DV40" s="14"/>
      <c r="DW40" s="18">
        <f t="shared" si="94"/>
        <v>0</v>
      </c>
      <c r="DX40" s="13"/>
      <c r="DY40" s="14"/>
      <c r="DZ40" s="18">
        <f t="shared" si="95"/>
        <v>0</v>
      </c>
      <c r="EA40" s="13"/>
      <c r="EB40" s="11">
        <f t="shared" si="51"/>
        <v>46.5</v>
      </c>
      <c r="EC40" s="18">
        <f t="shared" si="52"/>
        <v>594.75</v>
      </c>
      <c r="ED40" s="13">
        <f t="shared" si="53"/>
        <v>0</v>
      </c>
      <c r="EF40" s="11"/>
      <c r="EG40" s="18"/>
      <c r="EH40" s="13"/>
    </row>
    <row r="41" spans="1:138" ht="12.75">
      <c r="A41" s="36">
        <v>38</v>
      </c>
      <c r="B41" s="11">
        <f t="shared" si="54"/>
        <v>32.3</v>
      </c>
      <c r="C41" s="18">
        <f t="shared" si="55"/>
        <v>734.5</v>
      </c>
      <c r="D41" s="13">
        <f t="shared" si="56"/>
        <v>0</v>
      </c>
      <c r="E41" s="23" t="s">
        <v>11</v>
      </c>
      <c r="F41" s="11"/>
      <c r="G41" s="17">
        <f t="shared" si="48"/>
        <v>0</v>
      </c>
      <c r="H41" s="12"/>
      <c r="I41" s="11"/>
      <c r="J41" s="17">
        <f t="shared" si="49"/>
        <v>0</v>
      </c>
      <c r="K41" s="12"/>
      <c r="L41" s="11"/>
      <c r="M41" s="17">
        <f t="shared" si="57"/>
        <v>0</v>
      </c>
      <c r="N41" s="12"/>
      <c r="O41" s="11"/>
      <c r="P41" s="17">
        <f t="shared" si="58"/>
        <v>0</v>
      </c>
      <c r="Q41" s="12"/>
      <c r="R41" s="11"/>
      <c r="S41" s="17">
        <f t="shared" si="59"/>
        <v>0</v>
      </c>
      <c r="T41" s="12"/>
      <c r="U41" s="11"/>
      <c r="V41" s="17">
        <f t="shared" si="50"/>
        <v>0</v>
      </c>
      <c r="W41" s="12"/>
      <c r="X41" s="11"/>
      <c r="Y41" s="17">
        <f t="shared" si="60"/>
        <v>0</v>
      </c>
      <c r="Z41" s="12"/>
      <c r="AA41" s="11"/>
      <c r="AB41" s="17">
        <f t="shared" si="61"/>
        <v>0</v>
      </c>
      <c r="AC41" s="12"/>
      <c r="AD41" s="11"/>
      <c r="AE41" s="17">
        <f t="shared" si="62"/>
        <v>0</v>
      </c>
      <c r="AF41" s="12"/>
      <c r="AG41" s="11"/>
      <c r="AH41" s="17">
        <f t="shared" si="63"/>
        <v>0</v>
      </c>
      <c r="AI41" s="12"/>
      <c r="AJ41" s="11"/>
      <c r="AK41" s="17">
        <f t="shared" si="64"/>
        <v>0</v>
      </c>
      <c r="AL41" s="12"/>
      <c r="AM41" s="11"/>
      <c r="AN41" s="17">
        <f t="shared" si="65"/>
        <v>0</v>
      </c>
      <c r="AO41" s="12"/>
      <c r="AP41" s="11"/>
      <c r="AQ41" s="17">
        <f t="shared" si="66"/>
        <v>0</v>
      </c>
      <c r="AR41" s="12"/>
      <c r="AS41" s="11"/>
      <c r="AT41" s="17">
        <f t="shared" si="67"/>
        <v>0</v>
      </c>
      <c r="AU41" s="12"/>
      <c r="AV41" s="11"/>
      <c r="AW41" s="17">
        <f t="shared" si="68"/>
        <v>0</v>
      </c>
      <c r="AX41" s="12"/>
      <c r="AY41" s="11"/>
      <c r="AZ41" s="17">
        <f t="shared" si="69"/>
        <v>0</v>
      </c>
      <c r="BA41" s="12"/>
      <c r="BB41" s="11">
        <v>9.4</v>
      </c>
      <c r="BC41" s="17">
        <f t="shared" si="70"/>
        <v>94</v>
      </c>
      <c r="BD41" s="12"/>
      <c r="BE41" s="11"/>
      <c r="BF41" s="17">
        <f t="shared" si="71"/>
        <v>0</v>
      </c>
      <c r="BG41" s="12"/>
      <c r="BH41" s="11"/>
      <c r="BI41" s="17">
        <f t="shared" si="72"/>
        <v>0</v>
      </c>
      <c r="BJ41" s="12"/>
      <c r="BK41" s="11"/>
      <c r="BL41" s="17">
        <f t="shared" si="73"/>
        <v>0</v>
      </c>
      <c r="BM41" s="12"/>
      <c r="BN41" s="11"/>
      <c r="BO41" s="17">
        <f t="shared" si="74"/>
        <v>0</v>
      </c>
      <c r="BP41" s="12"/>
      <c r="BQ41" s="11"/>
      <c r="BR41" s="17">
        <f t="shared" si="75"/>
        <v>0</v>
      </c>
      <c r="BS41" s="12"/>
      <c r="BT41" s="11"/>
      <c r="BU41" s="17">
        <f t="shared" si="76"/>
        <v>0</v>
      </c>
      <c r="BV41" s="12"/>
      <c r="BW41" s="11"/>
      <c r="BX41" s="17">
        <f t="shared" si="77"/>
        <v>0</v>
      </c>
      <c r="BY41" s="12"/>
      <c r="BZ41" s="11"/>
      <c r="CA41" s="17">
        <f t="shared" si="78"/>
        <v>0</v>
      </c>
      <c r="CB41" s="12"/>
      <c r="CC41" s="11"/>
      <c r="CD41" s="17">
        <f t="shared" si="79"/>
        <v>0</v>
      </c>
      <c r="CE41" s="12"/>
      <c r="CF41" s="11"/>
      <c r="CG41" s="17">
        <f t="shared" si="80"/>
        <v>0</v>
      </c>
      <c r="CH41" s="13"/>
      <c r="CI41" s="11">
        <v>16.3</v>
      </c>
      <c r="CJ41" s="18">
        <f t="shared" si="81"/>
        <v>244.5</v>
      </c>
      <c r="CK41" s="12"/>
      <c r="CL41" s="11"/>
      <c r="CM41" s="17">
        <f t="shared" si="82"/>
        <v>0</v>
      </c>
      <c r="CN41" s="12"/>
      <c r="CO41" s="11"/>
      <c r="CP41" s="17">
        <f t="shared" si="83"/>
        <v>0</v>
      </c>
      <c r="CQ41" s="12"/>
      <c r="CR41" s="11"/>
      <c r="CS41" s="17">
        <f t="shared" si="84"/>
        <v>0</v>
      </c>
      <c r="CT41" s="13"/>
      <c r="CU41" s="11"/>
      <c r="CV41" s="17">
        <f t="shared" si="85"/>
        <v>0</v>
      </c>
      <c r="CW41" s="12"/>
      <c r="CX41" s="11"/>
      <c r="CY41" s="17">
        <f t="shared" si="86"/>
        <v>0</v>
      </c>
      <c r="CZ41" s="12"/>
      <c r="DA41" s="11"/>
      <c r="DB41" s="18">
        <f t="shared" si="87"/>
        <v>0</v>
      </c>
      <c r="DC41" s="13"/>
      <c r="DD41" s="14"/>
      <c r="DE41" s="17">
        <f t="shared" si="88"/>
        <v>0</v>
      </c>
      <c r="DF41" s="12"/>
      <c r="DG41" s="14"/>
      <c r="DH41" s="17">
        <f t="shared" si="89"/>
        <v>0</v>
      </c>
      <c r="DI41" s="12"/>
      <c r="DJ41" s="11">
        <v>6.6</v>
      </c>
      <c r="DK41" s="17">
        <f t="shared" si="90"/>
        <v>396</v>
      </c>
      <c r="DL41" s="12"/>
      <c r="DM41" s="14"/>
      <c r="DN41" s="17">
        <f t="shared" si="91"/>
        <v>0</v>
      </c>
      <c r="DO41" s="12"/>
      <c r="DP41" s="14"/>
      <c r="DQ41" s="17">
        <f t="shared" si="92"/>
        <v>0</v>
      </c>
      <c r="DR41" s="12"/>
      <c r="DS41" s="14"/>
      <c r="DT41" s="18">
        <f t="shared" si="93"/>
        <v>0</v>
      </c>
      <c r="DU41" s="13"/>
      <c r="DV41" s="14"/>
      <c r="DW41" s="18">
        <f t="shared" si="94"/>
        <v>0</v>
      </c>
      <c r="DX41" s="13"/>
      <c r="DY41" s="14"/>
      <c r="DZ41" s="18">
        <f t="shared" si="95"/>
        <v>0</v>
      </c>
      <c r="EA41" s="13"/>
      <c r="EB41" s="11">
        <f t="shared" si="51"/>
        <v>32.3</v>
      </c>
      <c r="EC41" s="18">
        <f t="shared" si="52"/>
        <v>734.5</v>
      </c>
      <c r="ED41" s="13">
        <f t="shared" si="53"/>
        <v>0</v>
      </c>
      <c r="EF41" s="11"/>
      <c r="EG41" s="18"/>
      <c r="EH41" s="13"/>
    </row>
    <row r="42" spans="1:138" ht="12.75">
      <c r="A42" s="36">
        <v>39</v>
      </c>
      <c r="B42" s="11">
        <f t="shared" si="54"/>
        <v>31.700000000000003</v>
      </c>
      <c r="C42" s="18">
        <f t="shared" si="55"/>
        <v>317</v>
      </c>
      <c r="D42" s="13">
        <f t="shared" si="56"/>
        <v>1</v>
      </c>
      <c r="E42" s="23" t="s">
        <v>2</v>
      </c>
      <c r="F42" s="11"/>
      <c r="G42" s="17">
        <f t="shared" si="48"/>
        <v>0</v>
      </c>
      <c r="H42" s="12"/>
      <c r="I42" s="11"/>
      <c r="J42" s="17">
        <f t="shared" si="49"/>
        <v>0</v>
      </c>
      <c r="K42" s="12"/>
      <c r="L42" s="11"/>
      <c r="M42" s="17">
        <f t="shared" si="57"/>
        <v>0</v>
      </c>
      <c r="N42" s="12"/>
      <c r="O42" s="11"/>
      <c r="P42" s="17">
        <f t="shared" si="58"/>
        <v>0</v>
      </c>
      <c r="Q42" s="12"/>
      <c r="R42" s="11"/>
      <c r="S42" s="17">
        <f t="shared" si="59"/>
        <v>0</v>
      </c>
      <c r="T42" s="12"/>
      <c r="U42" s="11"/>
      <c r="V42" s="17">
        <f t="shared" si="50"/>
        <v>0</v>
      </c>
      <c r="W42" s="12"/>
      <c r="X42" s="11"/>
      <c r="Y42" s="17">
        <f t="shared" si="60"/>
        <v>0</v>
      </c>
      <c r="Z42" s="12"/>
      <c r="AA42" s="11"/>
      <c r="AB42" s="17">
        <f t="shared" si="61"/>
        <v>0</v>
      </c>
      <c r="AC42" s="12"/>
      <c r="AD42" s="11"/>
      <c r="AE42" s="17">
        <f t="shared" si="62"/>
        <v>0</v>
      </c>
      <c r="AF42" s="12"/>
      <c r="AG42" s="11"/>
      <c r="AH42" s="17">
        <f t="shared" si="63"/>
        <v>0</v>
      </c>
      <c r="AI42" s="12"/>
      <c r="AJ42" s="11"/>
      <c r="AK42" s="17">
        <f t="shared" si="64"/>
        <v>0</v>
      </c>
      <c r="AL42" s="12"/>
      <c r="AM42" s="11"/>
      <c r="AN42" s="17">
        <f t="shared" si="65"/>
        <v>0</v>
      </c>
      <c r="AO42" s="12"/>
      <c r="AP42" s="11"/>
      <c r="AQ42" s="17">
        <f t="shared" si="66"/>
        <v>0</v>
      </c>
      <c r="AR42" s="12"/>
      <c r="AS42" s="11"/>
      <c r="AT42" s="17">
        <f t="shared" si="67"/>
        <v>0</v>
      </c>
      <c r="AU42" s="12"/>
      <c r="AV42" s="11"/>
      <c r="AW42" s="17">
        <f t="shared" si="68"/>
        <v>0</v>
      </c>
      <c r="AX42" s="12"/>
      <c r="AY42" s="11"/>
      <c r="AZ42" s="17">
        <f t="shared" si="69"/>
        <v>0</v>
      </c>
      <c r="BA42" s="12"/>
      <c r="BB42" s="11"/>
      <c r="BC42" s="17">
        <f t="shared" si="70"/>
        <v>0</v>
      </c>
      <c r="BD42" s="12"/>
      <c r="BE42" s="11">
        <v>10.4</v>
      </c>
      <c r="BF42" s="17">
        <f t="shared" si="71"/>
        <v>104</v>
      </c>
      <c r="BG42" s="12"/>
      <c r="BH42" s="11">
        <v>10.4</v>
      </c>
      <c r="BI42" s="17">
        <f t="shared" si="72"/>
        <v>104</v>
      </c>
      <c r="BJ42" s="12"/>
      <c r="BK42" s="11"/>
      <c r="BL42" s="17">
        <f t="shared" si="73"/>
        <v>0</v>
      </c>
      <c r="BM42" s="12"/>
      <c r="BN42" s="11"/>
      <c r="BO42" s="17">
        <f t="shared" si="74"/>
        <v>0</v>
      </c>
      <c r="BP42" s="12"/>
      <c r="BQ42" s="11"/>
      <c r="BR42" s="17">
        <f t="shared" si="75"/>
        <v>0</v>
      </c>
      <c r="BS42" s="12"/>
      <c r="BT42" s="11"/>
      <c r="BU42" s="17">
        <f t="shared" si="76"/>
        <v>0</v>
      </c>
      <c r="BV42" s="12"/>
      <c r="BW42" s="11"/>
      <c r="BX42" s="17">
        <f t="shared" si="77"/>
        <v>0</v>
      </c>
      <c r="BY42" s="12"/>
      <c r="BZ42" s="11"/>
      <c r="CA42" s="17">
        <f t="shared" si="78"/>
        <v>0</v>
      </c>
      <c r="CB42" s="12"/>
      <c r="CC42" s="11"/>
      <c r="CD42" s="17">
        <f t="shared" si="79"/>
        <v>0</v>
      </c>
      <c r="CE42" s="12"/>
      <c r="CF42" s="11"/>
      <c r="CG42" s="17">
        <f t="shared" si="80"/>
        <v>0</v>
      </c>
      <c r="CH42" s="13"/>
      <c r="CI42" s="11"/>
      <c r="CJ42" s="18">
        <f t="shared" si="81"/>
        <v>0</v>
      </c>
      <c r="CK42" s="12"/>
      <c r="CL42" s="11"/>
      <c r="CM42" s="17">
        <f t="shared" si="82"/>
        <v>0</v>
      </c>
      <c r="CN42" s="12"/>
      <c r="CO42" s="11"/>
      <c r="CP42" s="17">
        <f t="shared" si="83"/>
        <v>0</v>
      </c>
      <c r="CQ42" s="12"/>
      <c r="CR42" s="11"/>
      <c r="CS42" s="17">
        <f t="shared" si="84"/>
        <v>0</v>
      </c>
      <c r="CT42" s="13"/>
      <c r="CU42" s="11"/>
      <c r="CV42" s="17">
        <f t="shared" si="85"/>
        <v>0</v>
      </c>
      <c r="CW42" s="12"/>
      <c r="CX42" s="11"/>
      <c r="CY42" s="17">
        <f t="shared" si="86"/>
        <v>0</v>
      </c>
      <c r="CZ42" s="12"/>
      <c r="DA42" s="11"/>
      <c r="DB42" s="18">
        <f t="shared" si="87"/>
        <v>0</v>
      </c>
      <c r="DC42" s="13"/>
      <c r="DD42" s="14"/>
      <c r="DE42" s="17">
        <f t="shared" si="88"/>
        <v>0</v>
      </c>
      <c r="DF42" s="12"/>
      <c r="DG42" s="14"/>
      <c r="DH42" s="17">
        <f t="shared" si="89"/>
        <v>0</v>
      </c>
      <c r="DI42" s="12"/>
      <c r="DJ42" s="11"/>
      <c r="DK42" s="17">
        <f t="shared" si="90"/>
        <v>0</v>
      </c>
      <c r="DL42" s="12"/>
      <c r="DM42" s="14"/>
      <c r="DN42" s="17">
        <f t="shared" si="91"/>
        <v>0</v>
      </c>
      <c r="DO42" s="12"/>
      <c r="DP42" s="14"/>
      <c r="DQ42" s="17">
        <f t="shared" si="92"/>
        <v>0</v>
      </c>
      <c r="DR42" s="12"/>
      <c r="DS42" s="14">
        <v>10.9</v>
      </c>
      <c r="DT42" s="18">
        <f t="shared" si="93"/>
        <v>109</v>
      </c>
      <c r="DU42" s="13">
        <v>1</v>
      </c>
      <c r="DV42" s="14"/>
      <c r="DW42" s="18">
        <f t="shared" si="94"/>
        <v>0</v>
      </c>
      <c r="DX42" s="13"/>
      <c r="DY42" s="14"/>
      <c r="DZ42" s="18">
        <f t="shared" si="95"/>
        <v>0</v>
      </c>
      <c r="EA42" s="13"/>
      <c r="EB42" s="11">
        <f t="shared" si="51"/>
        <v>31.700000000000003</v>
      </c>
      <c r="EC42" s="18">
        <f t="shared" si="52"/>
        <v>317</v>
      </c>
      <c r="ED42" s="13">
        <f t="shared" si="53"/>
        <v>1</v>
      </c>
      <c r="EF42" s="11"/>
      <c r="EG42" s="18"/>
      <c r="EH42" s="13"/>
    </row>
    <row r="43" spans="1:138" ht="12.75">
      <c r="A43" s="36">
        <v>40</v>
      </c>
      <c r="B43" s="11">
        <f t="shared" si="54"/>
        <v>30.799999999999997</v>
      </c>
      <c r="C43" s="18">
        <f t="shared" si="55"/>
        <v>308</v>
      </c>
      <c r="D43" s="13">
        <f t="shared" si="56"/>
        <v>1</v>
      </c>
      <c r="E43" s="23" t="s">
        <v>68</v>
      </c>
      <c r="F43" s="11"/>
      <c r="G43" s="17">
        <f t="shared" si="48"/>
        <v>0</v>
      </c>
      <c r="H43" s="12"/>
      <c r="I43" s="11"/>
      <c r="J43" s="17">
        <f t="shared" si="49"/>
        <v>0</v>
      </c>
      <c r="K43" s="12"/>
      <c r="L43" s="11"/>
      <c r="M43" s="17">
        <f t="shared" si="57"/>
        <v>0</v>
      </c>
      <c r="N43" s="12"/>
      <c r="O43" s="11"/>
      <c r="P43" s="17">
        <f t="shared" si="58"/>
        <v>0</v>
      </c>
      <c r="Q43" s="12"/>
      <c r="R43" s="11"/>
      <c r="S43" s="17">
        <f t="shared" si="59"/>
        <v>0</v>
      </c>
      <c r="T43" s="12"/>
      <c r="U43" s="11"/>
      <c r="V43" s="17">
        <f t="shared" si="50"/>
        <v>0</v>
      </c>
      <c r="W43" s="12"/>
      <c r="X43" s="11"/>
      <c r="Y43" s="17">
        <f t="shared" si="60"/>
        <v>0</v>
      </c>
      <c r="Z43" s="12"/>
      <c r="AA43" s="11"/>
      <c r="AB43" s="17">
        <f t="shared" si="61"/>
        <v>0</v>
      </c>
      <c r="AC43" s="12"/>
      <c r="AD43" s="11"/>
      <c r="AE43" s="17">
        <f t="shared" si="62"/>
        <v>0</v>
      </c>
      <c r="AF43" s="12"/>
      <c r="AG43" s="11"/>
      <c r="AH43" s="17">
        <f t="shared" si="63"/>
        <v>0</v>
      </c>
      <c r="AI43" s="12"/>
      <c r="AJ43" s="11"/>
      <c r="AK43" s="17">
        <f t="shared" si="64"/>
        <v>0</v>
      </c>
      <c r="AL43" s="12"/>
      <c r="AM43" s="11"/>
      <c r="AN43" s="17">
        <f t="shared" si="65"/>
        <v>0</v>
      </c>
      <c r="AO43" s="12"/>
      <c r="AP43" s="11"/>
      <c r="AQ43" s="17">
        <f t="shared" si="66"/>
        <v>0</v>
      </c>
      <c r="AR43" s="12"/>
      <c r="AS43" s="11"/>
      <c r="AT43" s="17">
        <f t="shared" si="67"/>
        <v>0</v>
      </c>
      <c r="AU43" s="12"/>
      <c r="AV43" s="11"/>
      <c r="AW43" s="17">
        <f t="shared" si="68"/>
        <v>0</v>
      </c>
      <c r="AX43" s="12"/>
      <c r="AY43" s="11"/>
      <c r="AZ43" s="17">
        <f t="shared" si="69"/>
        <v>0</v>
      </c>
      <c r="BA43" s="12"/>
      <c r="BB43" s="11"/>
      <c r="BC43" s="17">
        <f t="shared" si="70"/>
        <v>0</v>
      </c>
      <c r="BD43" s="12"/>
      <c r="BE43" s="11"/>
      <c r="BF43" s="17">
        <f t="shared" si="71"/>
        <v>0</v>
      </c>
      <c r="BG43" s="12"/>
      <c r="BH43" s="11"/>
      <c r="BI43" s="17">
        <f t="shared" si="72"/>
        <v>0</v>
      </c>
      <c r="BJ43" s="12"/>
      <c r="BK43" s="11"/>
      <c r="BL43" s="17">
        <f t="shared" si="73"/>
        <v>0</v>
      </c>
      <c r="BM43" s="12"/>
      <c r="BN43" s="11"/>
      <c r="BO43" s="17">
        <f t="shared" si="74"/>
        <v>0</v>
      </c>
      <c r="BP43" s="12"/>
      <c r="BQ43" s="11"/>
      <c r="BR43" s="17">
        <f t="shared" si="75"/>
        <v>0</v>
      </c>
      <c r="BS43" s="12"/>
      <c r="BT43" s="11"/>
      <c r="BU43" s="17">
        <f t="shared" si="76"/>
        <v>0</v>
      </c>
      <c r="BV43" s="12"/>
      <c r="BW43" s="11"/>
      <c r="BX43" s="17">
        <f t="shared" si="77"/>
        <v>0</v>
      </c>
      <c r="BY43" s="12"/>
      <c r="BZ43" s="11"/>
      <c r="CA43" s="17">
        <f t="shared" si="78"/>
        <v>0</v>
      </c>
      <c r="CB43" s="12"/>
      <c r="CC43" s="11"/>
      <c r="CD43" s="17">
        <f t="shared" si="79"/>
        <v>0</v>
      </c>
      <c r="CE43" s="12"/>
      <c r="CF43" s="11"/>
      <c r="CG43" s="17">
        <f t="shared" si="80"/>
        <v>0</v>
      </c>
      <c r="CH43" s="13"/>
      <c r="CI43" s="11"/>
      <c r="CJ43" s="18">
        <f t="shared" si="81"/>
        <v>0</v>
      </c>
      <c r="CK43" s="12"/>
      <c r="CL43" s="11"/>
      <c r="CM43" s="17">
        <f t="shared" si="82"/>
        <v>0</v>
      </c>
      <c r="CN43" s="12"/>
      <c r="CO43" s="11"/>
      <c r="CP43" s="17">
        <f t="shared" si="83"/>
        <v>0</v>
      </c>
      <c r="CQ43" s="12"/>
      <c r="CR43" s="11"/>
      <c r="CS43" s="17">
        <f t="shared" si="84"/>
        <v>0</v>
      </c>
      <c r="CT43" s="13"/>
      <c r="CU43" s="11"/>
      <c r="CV43" s="17">
        <f t="shared" si="85"/>
        <v>0</v>
      </c>
      <c r="CW43" s="12"/>
      <c r="CX43" s="11">
        <v>11.9</v>
      </c>
      <c r="CY43" s="17">
        <f t="shared" si="86"/>
        <v>119</v>
      </c>
      <c r="CZ43" s="12">
        <v>1</v>
      </c>
      <c r="DA43" s="11">
        <v>18.9</v>
      </c>
      <c r="DB43" s="18">
        <f t="shared" si="87"/>
        <v>189</v>
      </c>
      <c r="DC43" s="13"/>
      <c r="DD43" s="14"/>
      <c r="DE43" s="17">
        <f t="shared" si="88"/>
        <v>0</v>
      </c>
      <c r="DF43" s="12"/>
      <c r="DG43" s="14"/>
      <c r="DH43" s="17">
        <f t="shared" si="89"/>
        <v>0</v>
      </c>
      <c r="DI43" s="12"/>
      <c r="DJ43" s="11"/>
      <c r="DK43" s="17">
        <f t="shared" si="90"/>
        <v>0</v>
      </c>
      <c r="DL43" s="12"/>
      <c r="DM43" s="14"/>
      <c r="DN43" s="17">
        <f t="shared" si="91"/>
        <v>0</v>
      </c>
      <c r="DO43" s="12"/>
      <c r="DP43" s="14"/>
      <c r="DQ43" s="17">
        <f t="shared" si="92"/>
        <v>0</v>
      </c>
      <c r="DR43" s="12"/>
      <c r="DS43" s="14"/>
      <c r="DT43" s="18">
        <f t="shared" si="93"/>
        <v>0</v>
      </c>
      <c r="DU43" s="13"/>
      <c r="DV43" s="14"/>
      <c r="DW43" s="18">
        <f t="shared" si="94"/>
        <v>0</v>
      </c>
      <c r="DX43" s="13"/>
      <c r="DY43" s="14"/>
      <c r="DZ43" s="18">
        <f t="shared" si="95"/>
        <v>0</v>
      </c>
      <c r="EA43" s="13"/>
      <c r="EB43" s="11">
        <f t="shared" si="51"/>
        <v>30.799999999999997</v>
      </c>
      <c r="EC43" s="18">
        <f t="shared" si="52"/>
        <v>308</v>
      </c>
      <c r="ED43" s="13">
        <f t="shared" si="53"/>
        <v>1</v>
      </c>
      <c r="EF43" s="11"/>
      <c r="EG43" s="18"/>
      <c r="EH43" s="13"/>
    </row>
    <row r="44" spans="1:138" ht="12.75">
      <c r="A44" s="36">
        <v>41</v>
      </c>
      <c r="B44" s="11">
        <f t="shared" si="54"/>
        <v>30.799999999999997</v>
      </c>
      <c r="C44" s="18">
        <f t="shared" si="55"/>
        <v>308</v>
      </c>
      <c r="D44" s="13">
        <f t="shared" si="56"/>
        <v>1</v>
      </c>
      <c r="E44" s="23" t="s">
        <v>66</v>
      </c>
      <c r="F44" s="11"/>
      <c r="G44" s="17">
        <f t="shared" si="48"/>
        <v>0</v>
      </c>
      <c r="H44" s="12"/>
      <c r="I44" s="11"/>
      <c r="J44" s="17">
        <f t="shared" si="49"/>
        <v>0</v>
      </c>
      <c r="K44" s="12"/>
      <c r="L44" s="11"/>
      <c r="M44" s="17">
        <f t="shared" si="57"/>
        <v>0</v>
      </c>
      <c r="N44" s="12"/>
      <c r="O44" s="11"/>
      <c r="P44" s="17">
        <f t="shared" si="58"/>
        <v>0</v>
      </c>
      <c r="Q44" s="12"/>
      <c r="R44" s="11"/>
      <c r="S44" s="17">
        <f t="shared" si="59"/>
        <v>0</v>
      </c>
      <c r="T44" s="12"/>
      <c r="U44" s="11"/>
      <c r="V44" s="17">
        <f t="shared" si="50"/>
        <v>0</v>
      </c>
      <c r="W44" s="12"/>
      <c r="X44" s="11"/>
      <c r="Y44" s="17">
        <f t="shared" si="60"/>
        <v>0</v>
      </c>
      <c r="Z44" s="12"/>
      <c r="AA44" s="11"/>
      <c r="AB44" s="17">
        <f t="shared" si="61"/>
        <v>0</v>
      </c>
      <c r="AC44" s="12"/>
      <c r="AD44" s="11"/>
      <c r="AE44" s="17">
        <f t="shared" si="62"/>
        <v>0</v>
      </c>
      <c r="AF44" s="12"/>
      <c r="AG44" s="11"/>
      <c r="AH44" s="17">
        <f t="shared" si="63"/>
        <v>0</v>
      </c>
      <c r="AI44" s="12"/>
      <c r="AJ44" s="11"/>
      <c r="AK44" s="17">
        <f t="shared" si="64"/>
        <v>0</v>
      </c>
      <c r="AL44" s="12"/>
      <c r="AM44" s="11"/>
      <c r="AN44" s="17">
        <f t="shared" si="65"/>
        <v>0</v>
      </c>
      <c r="AO44" s="12"/>
      <c r="AP44" s="11"/>
      <c r="AQ44" s="17">
        <f t="shared" si="66"/>
        <v>0</v>
      </c>
      <c r="AR44" s="12"/>
      <c r="AS44" s="11"/>
      <c r="AT44" s="17">
        <f t="shared" si="67"/>
        <v>0</v>
      </c>
      <c r="AU44" s="12"/>
      <c r="AV44" s="11"/>
      <c r="AW44" s="17">
        <f t="shared" si="68"/>
        <v>0</v>
      </c>
      <c r="AX44" s="12"/>
      <c r="AY44" s="11"/>
      <c r="AZ44" s="17">
        <f t="shared" si="69"/>
        <v>0</v>
      </c>
      <c r="BA44" s="12"/>
      <c r="BB44" s="11"/>
      <c r="BC44" s="17">
        <f t="shared" si="70"/>
        <v>0</v>
      </c>
      <c r="BD44" s="12"/>
      <c r="BE44" s="11"/>
      <c r="BF44" s="17">
        <f t="shared" si="71"/>
        <v>0</v>
      </c>
      <c r="BG44" s="12"/>
      <c r="BH44" s="11"/>
      <c r="BI44" s="17">
        <f t="shared" si="72"/>
        <v>0</v>
      </c>
      <c r="BJ44" s="12"/>
      <c r="BK44" s="11"/>
      <c r="BL44" s="17">
        <f t="shared" si="73"/>
        <v>0</v>
      </c>
      <c r="BM44" s="12"/>
      <c r="BN44" s="11"/>
      <c r="BO44" s="17">
        <f t="shared" si="74"/>
        <v>0</v>
      </c>
      <c r="BP44" s="12"/>
      <c r="BQ44" s="11"/>
      <c r="BR44" s="17">
        <f t="shared" si="75"/>
        <v>0</v>
      </c>
      <c r="BS44" s="12"/>
      <c r="BT44" s="11"/>
      <c r="BU44" s="17">
        <f t="shared" si="76"/>
        <v>0</v>
      </c>
      <c r="BV44" s="12"/>
      <c r="BW44" s="11"/>
      <c r="BX44" s="17">
        <f t="shared" si="77"/>
        <v>0</v>
      </c>
      <c r="BY44" s="12"/>
      <c r="BZ44" s="11"/>
      <c r="CA44" s="17">
        <f t="shared" si="78"/>
        <v>0</v>
      </c>
      <c r="CB44" s="12"/>
      <c r="CC44" s="11"/>
      <c r="CD44" s="17">
        <f t="shared" si="79"/>
        <v>0</v>
      </c>
      <c r="CE44" s="12"/>
      <c r="CF44" s="11"/>
      <c r="CG44" s="17">
        <f t="shared" si="80"/>
        <v>0</v>
      </c>
      <c r="CH44" s="13"/>
      <c r="CI44" s="11"/>
      <c r="CJ44" s="18">
        <f t="shared" si="81"/>
        <v>0</v>
      </c>
      <c r="CK44" s="12"/>
      <c r="CL44" s="11"/>
      <c r="CM44" s="17">
        <f t="shared" si="82"/>
        <v>0</v>
      </c>
      <c r="CN44" s="12"/>
      <c r="CO44" s="11"/>
      <c r="CP44" s="17">
        <f t="shared" si="83"/>
        <v>0</v>
      </c>
      <c r="CQ44" s="12"/>
      <c r="CR44" s="11"/>
      <c r="CS44" s="17">
        <f t="shared" si="84"/>
        <v>0</v>
      </c>
      <c r="CT44" s="13"/>
      <c r="CU44" s="11"/>
      <c r="CV44" s="17">
        <f t="shared" si="85"/>
        <v>0</v>
      </c>
      <c r="CW44" s="12"/>
      <c r="CX44" s="11">
        <v>11.9</v>
      </c>
      <c r="CY44" s="17">
        <f t="shared" si="86"/>
        <v>119</v>
      </c>
      <c r="CZ44" s="12">
        <v>1</v>
      </c>
      <c r="DA44" s="11">
        <v>18.9</v>
      </c>
      <c r="DB44" s="18">
        <f t="shared" si="87"/>
        <v>189</v>
      </c>
      <c r="DC44" s="13"/>
      <c r="DD44" s="14"/>
      <c r="DE44" s="17">
        <f t="shared" si="88"/>
        <v>0</v>
      </c>
      <c r="DF44" s="12"/>
      <c r="DG44" s="14"/>
      <c r="DH44" s="17">
        <f t="shared" si="89"/>
        <v>0</v>
      </c>
      <c r="DI44" s="12"/>
      <c r="DJ44" s="11"/>
      <c r="DK44" s="17">
        <f t="shared" si="90"/>
        <v>0</v>
      </c>
      <c r="DL44" s="12"/>
      <c r="DM44" s="14"/>
      <c r="DN44" s="17">
        <f t="shared" si="91"/>
        <v>0</v>
      </c>
      <c r="DO44" s="12"/>
      <c r="DP44" s="14"/>
      <c r="DQ44" s="17">
        <f t="shared" si="92"/>
        <v>0</v>
      </c>
      <c r="DR44" s="12"/>
      <c r="DS44" s="14"/>
      <c r="DT44" s="18">
        <f t="shared" si="93"/>
        <v>0</v>
      </c>
      <c r="DU44" s="13"/>
      <c r="DV44" s="14"/>
      <c r="DW44" s="18">
        <f t="shared" si="94"/>
        <v>0</v>
      </c>
      <c r="DX44" s="13"/>
      <c r="DY44" s="14"/>
      <c r="DZ44" s="18">
        <f t="shared" si="95"/>
        <v>0</v>
      </c>
      <c r="EA44" s="13"/>
      <c r="EB44" s="11">
        <f t="shared" si="51"/>
        <v>30.799999999999997</v>
      </c>
      <c r="EC44" s="18">
        <f t="shared" si="52"/>
        <v>308</v>
      </c>
      <c r="ED44" s="13">
        <f t="shared" si="53"/>
        <v>1</v>
      </c>
      <c r="EF44" s="11"/>
      <c r="EG44" s="18"/>
      <c r="EH44" s="13"/>
    </row>
    <row r="45" spans="1:138" ht="12.75">
      <c r="A45" s="36">
        <v>42</v>
      </c>
      <c r="B45" s="11">
        <f t="shared" si="54"/>
        <v>28.9</v>
      </c>
      <c r="C45" s="18">
        <f t="shared" si="55"/>
        <v>433.5</v>
      </c>
      <c r="D45" s="13">
        <f t="shared" si="56"/>
        <v>1</v>
      </c>
      <c r="E45" s="23" t="s">
        <v>196</v>
      </c>
      <c r="F45" s="11"/>
      <c r="G45" s="17">
        <f t="shared" si="48"/>
        <v>0</v>
      </c>
      <c r="H45" s="12"/>
      <c r="I45" s="11"/>
      <c r="J45" s="17">
        <f t="shared" si="49"/>
        <v>0</v>
      </c>
      <c r="K45" s="12"/>
      <c r="L45" s="11"/>
      <c r="M45" s="17">
        <f t="shared" si="57"/>
        <v>0</v>
      </c>
      <c r="N45" s="12"/>
      <c r="O45" s="11"/>
      <c r="P45" s="17">
        <f t="shared" si="58"/>
        <v>0</v>
      </c>
      <c r="Q45" s="12"/>
      <c r="R45" s="11"/>
      <c r="S45" s="17">
        <f t="shared" si="59"/>
        <v>0</v>
      </c>
      <c r="T45" s="12"/>
      <c r="U45" s="11"/>
      <c r="V45" s="17">
        <f t="shared" si="50"/>
        <v>0</v>
      </c>
      <c r="W45" s="12"/>
      <c r="X45" s="11"/>
      <c r="Y45" s="17">
        <f t="shared" si="60"/>
        <v>0</v>
      </c>
      <c r="Z45" s="12"/>
      <c r="AA45" s="11"/>
      <c r="AB45" s="17">
        <f t="shared" si="61"/>
        <v>0</v>
      </c>
      <c r="AC45" s="12"/>
      <c r="AD45" s="11"/>
      <c r="AE45" s="17">
        <f t="shared" si="62"/>
        <v>0</v>
      </c>
      <c r="AF45" s="12"/>
      <c r="AG45" s="11"/>
      <c r="AH45" s="17">
        <f t="shared" si="63"/>
        <v>0</v>
      </c>
      <c r="AI45" s="12"/>
      <c r="AJ45" s="11"/>
      <c r="AK45" s="17">
        <f t="shared" si="64"/>
        <v>0</v>
      </c>
      <c r="AL45" s="12"/>
      <c r="AM45" s="11"/>
      <c r="AN45" s="17">
        <f t="shared" si="65"/>
        <v>0</v>
      </c>
      <c r="AO45" s="12"/>
      <c r="AP45" s="11"/>
      <c r="AQ45" s="17">
        <f t="shared" si="66"/>
        <v>0</v>
      </c>
      <c r="AR45" s="12"/>
      <c r="AS45" s="11"/>
      <c r="AT45" s="17">
        <f t="shared" si="67"/>
        <v>0</v>
      </c>
      <c r="AU45" s="12"/>
      <c r="AV45" s="11"/>
      <c r="AW45" s="17">
        <f t="shared" si="68"/>
        <v>0</v>
      </c>
      <c r="AX45" s="12"/>
      <c r="AY45" s="11"/>
      <c r="AZ45" s="17">
        <f t="shared" si="69"/>
        <v>0</v>
      </c>
      <c r="BA45" s="12"/>
      <c r="BB45" s="11"/>
      <c r="BC45" s="17">
        <f t="shared" si="70"/>
        <v>0</v>
      </c>
      <c r="BD45" s="12"/>
      <c r="BE45" s="11"/>
      <c r="BF45" s="17">
        <f t="shared" si="71"/>
        <v>0</v>
      </c>
      <c r="BG45" s="12"/>
      <c r="BH45" s="11"/>
      <c r="BI45" s="17">
        <f t="shared" si="72"/>
        <v>0</v>
      </c>
      <c r="BJ45" s="12"/>
      <c r="BK45" s="11"/>
      <c r="BL45" s="17">
        <f t="shared" si="73"/>
        <v>0</v>
      </c>
      <c r="BM45" s="12"/>
      <c r="BN45" s="11"/>
      <c r="BO45" s="17">
        <f t="shared" si="74"/>
        <v>0</v>
      </c>
      <c r="BP45" s="12"/>
      <c r="BQ45" s="11"/>
      <c r="BR45" s="17">
        <f t="shared" si="75"/>
        <v>0</v>
      </c>
      <c r="BS45" s="12"/>
      <c r="BT45" s="11"/>
      <c r="BU45" s="17">
        <f t="shared" si="76"/>
        <v>0</v>
      </c>
      <c r="BV45" s="12"/>
      <c r="BW45" s="11"/>
      <c r="BX45" s="17">
        <f t="shared" si="77"/>
        <v>0</v>
      </c>
      <c r="BY45" s="12"/>
      <c r="BZ45" s="11">
        <v>10.7</v>
      </c>
      <c r="CA45" s="17">
        <f t="shared" si="78"/>
        <v>160.5</v>
      </c>
      <c r="CB45" s="12"/>
      <c r="CC45" s="11">
        <v>7.5</v>
      </c>
      <c r="CD45" s="17">
        <f t="shared" si="79"/>
        <v>112.5</v>
      </c>
      <c r="CE45" s="12">
        <v>1</v>
      </c>
      <c r="CF45" s="11">
        <v>10.7</v>
      </c>
      <c r="CG45" s="17">
        <f t="shared" si="80"/>
        <v>160.5</v>
      </c>
      <c r="CH45" s="13"/>
      <c r="CI45" s="11"/>
      <c r="CJ45" s="18">
        <f t="shared" si="81"/>
        <v>0</v>
      </c>
      <c r="CK45" s="12"/>
      <c r="CL45" s="11"/>
      <c r="CM45" s="17">
        <f t="shared" si="82"/>
        <v>0</v>
      </c>
      <c r="CN45" s="12"/>
      <c r="CO45" s="11"/>
      <c r="CP45" s="17">
        <f t="shared" si="83"/>
        <v>0</v>
      </c>
      <c r="CQ45" s="12"/>
      <c r="CR45" s="11"/>
      <c r="CS45" s="17">
        <f t="shared" si="84"/>
        <v>0</v>
      </c>
      <c r="CT45" s="13"/>
      <c r="CU45" s="11"/>
      <c r="CV45" s="17">
        <f t="shared" si="85"/>
        <v>0</v>
      </c>
      <c r="CW45" s="12"/>
      <c r="CX45" s="11"/>
      <c r="CY45" s="17">
        <f t="shared" si="86"/>
        <v>0</v>
      </c>
      <c r="CZ45" s="12"/>
      <c r="DA45" s="11"/>
      <c r="DB45" s="18">
        <f t="shared" si="87"/>
        <v>0</v>
      </c>
      <c r="DC45" s="13"/>
      <c r="DD45" s="14"/>
      <c r="DE45" s="17">
        <f t="shared" si="88"/>
        <v>0</v>
      </c>
      <c r="DF45" s="12"/>
      <c r="DG45" s="14"/>
      <c r="DH45" s="17">
        <f t="shared" si="89"/>
        <v>0</v>
      </c>
      <c r="DI45" s="12"/>
      <c r="DJ45" s="11"/>
      <c r="DK45" s="17">
        <f t="shared" si="90"/>
        <v>0</v>
      </c>
      <c r="DL45" s="12"/>
      <c r="DM45" s="14"/>
      <c r="DN45" s="17">
        <f t="shared" si="91"/>
        <v>0</v>
      </c>
      <c r="DO45" s="12"/>
      <c r="DP45" s="14"/>
      <c r="DQ45" s="17">
        <f t="shared" si="92"/>
        <v>0</v>
      </c>
      <c r="DR45" s="12"/>
      <c r="DS45" s="14"/>
      <c r="DT45" s="18">
        <f t="shared" si="93"/>
        <v>0</v>
      </c>
      <c r="DU45" s="13"/>
      <c r="DV45" s="14"/>
      <c r="DW45" s="18">
        <f t="shared" si="94"/>
        <v>0</v>
      </c>
      <c r="DX45" s="13"/>
      <c r="DY45" s="14"/>
      <c r="DZ45" s="18">
        <f t="shared" si="95"/>
        <v>0</v>
      </c>
      <c r="EA45" s="13"/>
      <c r="EB45" s="11">
        <f t="shared" si="51"/>
        <v>28.9</v>
      </c>
      <c r="EC45" s="18">
        <f t="shared" si="52"/>
        <v>433.5</v>
      </c>
      <c r="ED45" s="13">
        <f t="shared" si="53"/>
        <v>1</v>
      </c>
      <c r="EF45" s="11"/>
      <c r="EG45" s="18"/>
      <c r="EH45" s="13"/>
    </row>
    <row r="46" spans="1:138" ht="12.75">
      <c r="A46" s="36">
        <v>43</v>
      </c>
      <c r="B46" s="11">
        <f t="shared" si="54"/>
        <v>24.6</v>
      </c>
      <c r="C46" s="18">
        <f t="shared" si="55"/>
        <v>299.5</v>
      </c>
      <c r="D46" s="13">
        <f t="shared" si="56"/>
        <v>0</v>
      </c>
      <c r="E46" s="23" t="s">
        <v>89</v>
      </c>
      <c r="F46" s="11"/>
      <c r="G46" s="17">
        <f t="shared" si="48"/>
        <v>0</v>
      </c>
      <c r="H46" s="12"/>
      <c r="I46" s="11"/>
      <c r="J46" s="17">
        <f t="shared" si="49"/>
        <v>0</v>
      </c>
      <c r="K46" s="12"/>
      <c r="L46" s="11"/>
      <c r="M46" s="17">
        <f t="shared" si="57"/>
        <v>0</v>
      </c>
      <c r="N46" s="12"/>
      <c r="O46" s="11"/>
      <c r="P46" s="17">
        <f t="shared" si="58"/>
        <v>0</v>
      </c>
      <c r="Q46" s="12"/>
      <c r="R46" s="11"/>
      <c r="S46" s="17">
        <f t="shared" si="59"/>
        <v>0</v>
      </c>
      <c r="T46" s="12"/>
      <c r="U46" s="11"/>
      <c r="V46" s="17">
        <f t="shared" si="50"/>
        <v>0</v>
      </c>
      <c r="W46" s="12"/>
      <c r="X46" s="11"/>
      <c r="Y46" s="17">
        <f t="shared" si="60"/>
        <v>0</v>
      </c>
      <c r="Z46" s="12"/>
      <c r="AA46" s="11"/>
      <c r="AB46" s="17">
        <f t="shared" si="61"/>
        <v>0</v>
      </c>
      <c r="AC46" s="12"/>
      <c r="AD46" s="11"/>
      <c r="AE46" s="17">
        <f t="shared" si="62"/>
        <v>0</v>
      </c>
      <c r="AF46" s="12"/>
      <c r="AG46" s="11"/>
      <c r="AH46" s="17">
        <f t="shared" si="63"/>
        <v>0</v>
      </c>
      <c r="AI46" s="12"/>
      <c r="AJ46" s="11"/>
      <c r="AK46" s="17">
        <f t="shared" si="64"/>
        <v>0</v>
      </c>
      <c r="AL46" s="12"/>
      <c r="AM46" s="11"/>
      <c r="AN46" s="17">
        <f t="shared" si="65"/>
        <v>0</v>
      </c>
      <c r="AO46" s="12"/>
      <c r="AP46" s="11">
        <v>4.5</v>
      </c>
      <c r="AQ46" s="17">
        <f t="shared" si="66"/>
        <v>45</v>
      </c>
      <c r="AR46" s="12"/>
      <c r="AS46" s="11"/>
      <c r="AT46" s="17">
        <f t="shared" si="67"/>
        <v>0</v>
      </c>
      <c r="AU46" s="12"/>
      <c r="AV46" s="11"/>
      <c r="AW46" s="17">
        <f t="shared" si="68"/>
        <v>0</v>
      </c>
      <c r="AX46" s="12"/>
      <c r="AY46" s="11"/>
      <c r="AZ46" s="17">
        <f t="shared" si="69"/>
        <v>0</v>
      </c>
      <c r="BA46" s="12"/>
      <c r="BB46" s="11">
        <v>9.4</v>
      </c>
      <c r="BC46" s="17">
        <f t="shared" si="70"/>
        <v>94</v>
      </c>
      <c r="BD46" s="12"/>
      <c r="BE46" s="11"/>
      <c r="BF46" s="17">
        <f t="shared" si="71"/>
        <v>0</v>
      </c>
      <c r="BG46" s="12"/>
      <c r="BH46" s="11"/>
      <c r="BI46" s="17">
        <f t="shared" si="72"/>
        <v>0</v>
      </c>
      <c r="BJ46" s="12"/>
      <c r="BK46" s="11"/>
      <c r="BL46" s="17">
        <f t="shared" si="73"/>
        <v>0</v>
      </c>
      <c r="BM46" s="12"/>
      <c r="BN46" s="11"/>
      <c r="BO46" s="17">
        <f t="shared" si="74"/>
        <v>0</v>
      </c>
      <c r="BP46" s="12"/>
      <c r="BQ46" s="11"/>
      <c r="BR46" s="17">
        <f t="shared" si="75"/>
        <v>0</v>
      </c>
      <c r="BS46" s="12"/>
      <c r="BT46" s="11"/>
      <c r="BU46" s="17">
        <f t="shared" si="76"/>
        <v>0</v>
      </c>
      <c r="BV46" s="12"/>
      <c r="BW46" s="11"/>
      <c r="BX46" s="17">
        <f t="shared" si="77"/>
        <v>0</v>
      </c>
      <c r="BY46" s="12"/>
      <c r="BZ46" s="11">
        <v>0</v>
      </c>
      <c r="CA46" s="17">
        <f t="shared" si="78"/>
        <v>0</v>
      </c>
      <c r="CB46" s="12"/>
      <c r="CC46" s="11">
        <v>0</v>
      </c>
      <c r="CD46" s="17">
        <f t="shared" si="79"/>
        <v>0</v>
      </c>
      <c r="CE46" s="12"/>
      <c r="CF46" s="11">
        <v>10.7</v>
      </c>
      <c r="CG46" s="17">
        <f t="shared" si="80"/>
        <v>160.5</v>
      </c>
      <c r="CH46" s="13"/>
      <c r="CI46" s="11"/>
      <c r="CJ46" s="18">
        <f t="shared" si="81"/>
        <v>0</v>
      </c>
      <c r="CK46" s="12"/>
      <c r="CL46" s="11"/>
      <c r="CM46" s="17">
        <f t="shared" si="82"/>
        <v>0</v>
      </c>
      <c r="CN46" s="12"/>
      <c r="CO46" s="11"/>
      <c r="CP46" s="17">
        <f t="shared" si="83"/>
        <v>0</v>
      </c>
      <c r="CQ46" s="12"/>
      <c r="CR46" s="11"/>
      <c r="CS46" s="17">
        <f t="shared" si="84"/>
        <v>0</v>
      </c>
      <c r="CT46" s="13"/>
      <c r="CU46" s="11"/>
      <c r="CV46" s="17">
        <f t="shared" si="85"/>
        <v>0</v>
      </c>
      <c r="CW46" s="12"/>
      <c r="CX46" s="11"/>
      <c r="CY46" s="17">
        <f t="shared" si="86"/>
        <v>0</v>
      </c>
      <c r="CZ46" s="12"/>
      <c r="DA46" s="11"/>
      <c r="DB46" s="18">
        <f t="shared" si="87"/>
        <v>0</v>
      </c>
      <c r="DC46" s="13"/>
      <c r="DD46" s="14"/>
      <c r="DE46" s="17">
        <f t="shared" si="88"/>
        <v>0</v>
      </c>
      <c r="DF46" s="12"/>
      <c r="DG46" s="14"/>
      <c r="DH46" s="17">
        <f t="shared" si="89"/>
        <v>0</v>
      </c>
      <c r="DI46" s="12"/>
      <c r="DJ46" s="11"/>
      <c r="DK46" s="17">
        <f t="shared" si="90"/>
        <v>0</v>
      </c>
      <c r="DL46" s="12"/>
      <c r="DM46" s="14"/>
      <c r="DN46" s="17">
        <f t="shared" si="91"/>
        <v>0</v>
      </c>
      <c r="DO46" s="12"/>
      <c r="DP46" s="14"/>
      <c r="DQ46" s="17">
        <f t="shared" si="92"/>
        <v>0</v>
      </c>
      <c r="DR46" s="12"/>
      <c r="DS46" s="14"/>
      <c r="DT46" s="18">
        <f t="shared" si="93"/>
        <v>0</v>
      </c>
      <c r="DU46" s="13"/>
      <c r="DV46" s="14"/>
      <c r="DW46" s="18">
        <f t="shared" si="94"/>
        <v>0</v>
      </c>
      <c r="DX46" s="13"/>
      <c r="DY46" s="14"/>
      <c r="DZ46" s="18">
        <f t="shared" si="95"/>
        <v>0</v>
      </c>
      <c r="EA46" s="13"/>
      <c r="EB46" s="11">
        <f t="shared" si="51"/>
        <v>24.6</v>
      </c>
      <c r="EC46" s="18">
        <f t="shared" si="52"/>
        <v>299.5</v>
      </c>
      <c r="ED46" s="13">
        <f t="shared" si="53"/>
        <v>0</v>
      </c>
      <c r="EF46" s="11"/>
      <c r="EG46" s="18"/>
      <c r="EH46" s="13"/>
    </row>
    <row r="47" spans="1:138" ht="12.75">
      <c r="A47" s="36">
        <v>44</v>
      </c>
      <c r="B47" s="11">
        <f t="shared" si="54"/>
        <v>23.15</v>
      </c>
      <c r="C47" s="18">
        <f t="shared" si="55"/>
        <v>115.75</v>
      </c>
      <c r="D47" s="13">
        <f t="shared" si="56"/>
        <v>0</v>
      </c>
      <c r="E47" s="23" t="s">
        <v>208</v>
      </c>
      <c r="F47" s="11"/>
      <c r="G47" s="17">
        <f t="shared" si="48"/>
        <v>0</v>
      </c>
      <c r="H47" s="12"/>
      <c r="I47" s="11"/>
      <c r="J47" s="17">
        <f t="shared" si="49"/>
        <v>0</v>
      </c>
      <c r="K47" s="12"/>
      <c r="L47" s="11"/>
      <c r="M47" s="17">
        <f t="shared" si="57"/>
        <v>0</v>
      </c>
      <c r="N47" s="12"/>
      <c r="O47" s="11"/>
      <c r="P47" s="17">
        <f t="shared" si="58"/>
        <v>0</v>
      </c>
      <c r="Q47" s="12"/>
      <c r="R47" s="11"/>
      <c r="S47" s="17">
        <f t="shared" si="59"/>
        <v>0</v>
      </c>
      <c r="T47" s="12"/>
      <c r="U47" s="11"/>
      <c r="V47" s="17">
        <f t="shared" si="50"/>
        <v>0</v>
      </c>
      <c r="W47" s="12"/>
      <c r="X47" s="11"/>
      <c r="Y47" s="17">
        <f t="shared" si="60"/>
        <v>0</v>
      </c>
      <c r="Z47" s="12"/>
      <c r="AA47" s="11"/>
      <c r="AB47" s="17">
        <f t="shared" si="61"/>
        <v>0</v>
      </c>
      <c r="AC47" s="12"/>
      <c r="AD47" s="11"/>
      <c r="AE47" s="17">
        <f t="shared" si="62"/>
        <v>0</v>
      </c>
      <c r="AF47" s="12"/>
      <c r="AG47" s="11"/>
      <c r="AH47" s="17">
        <f t="shared" si="63"/>
        <v>0</v>
      </c>
      <c r="AI47" s="12"/>
      <c r="AJ47" s="11"/>
      <c r="AK47" s="17">
        <f t="shared" si="64"/>
        <v>0</v>
      </c>
      <c r="AL47" s="12"/>
      <c r="AM47" s="11"/>
      <c r="AN47" s="17">
        <f t="shared" si="65"/>
        <v>0</v>
      </c>
      <c r="AO47" s="12"/>
      <c r="AP47" s="11"/>
      <c r="AQ47" s="17">
        <f t="shared" si="66"/>
        <v>0</v>
      </c>
      <c r="AR47" s="12"/>
      <c r="AS47" s="11"/>
      <c r="AT47" s="17">
        <f t="shared" si="67"/>
        <v>0</v>
      </c>
      <c r="AU47" s="12"/>
      <c r="AV47" s="11"/>
      <c r="AW47" s="17">
        <f t="shared" si="68"/>
        <v>0</v>
      </c>
      <c r="AX47" s="12"/>
      <c r="AY47" s="11"/>
      <c r="AZ47" s="17">
        <f t="shared" si="69"/>
        <v>0</v>
      </c>
      <c r="BA47" s="12"/>
      <c r="BB47" s="11"/>
      <c r="BC47" s="17">
        <f t="shared" si="70"/>
        <v>0</v>
      </c>
      <c r="BD47" s="12"/>
      <c r="BE47" s="11"/>
      <c r="BF47" s="17">
        <f t="shared" si="71"/>
        <v>0</v>
      </c>
      <c r="BG47" s="12"/>
      <c r="BH47" s="11"/>
      <c r="BI47" s="17">
        <f t="shared" si="72"/>
        <v>0</v>
      </c>
      <c r="BJ47" s="12"/>
      <c r="BK47" s="11"/>
      <c r="BL47" s="17">
        <f t="shared" si="73"/>
        <v>0</v>
      </c>
      <c r="BM47" s="12"/>
      <c r="BN47" s="11"/>
      <c r="BO47" s="17">
        <f t="shared" si="74"/>
        <v>0</v>
      </c>
      <c r="BP47" s="12"/>
      <c r="BQ47" s="11">
        <v>7.3</v>
      </c>
      <c r="BR47" s="17">
        <f t="shared" si="75"/>
        <v>36.5</v>
      </c>
      <c r="BS47" s="12"/>
      <c r="BT47" s="11">
        <v>15.85</v>
      </c>
      <c r="BU47" s="17">
        <f t="shared" si="76"/>
        <v>79.25</v>
      </c>
      <c r="BV47" s="12"/>
      <c r="BW47" s="11"/>
      <c r="BX47" s="17">
        <f t="shared" si="77"/>
        <v>0</v>
      </c>
      <c r="BY47" s="12"/>
      <c r="BZ47" s="11"/>
      <c r="CA47" s="17">
        <f t="shared" si="78"/>
        <v>0</v>
      </c>
      <c r="CB47" s="12"/>
      <c r="CC47" s="11"/>
      <c r="CD47" s="17">
        <f t="shared" si="79"/>
        <v>0</v>
      </c>
      <c r="CE47" s="12"/>
      <c r="CF47" s="11"/>
      <c r="CG47" s="17">
        <f t="shared" si="80"/>
        <v>0</v>
      </c>
      <c r="CH47" s="13"/>
      <c r="CI47" s="11"/>
      <c r="CJ47" s="18">
        <f t="shared" si="81"/>
        <v>0</v>
      </c>
      <c r="CK47" s="12"/>
      <c r="CL47" s="11"/>
      <c r="CM47" s="17">
        <f t="shared" si="82"/>
        <v>0</v>
      </c>
      <c r="CN47" s="12"/>
      <c r="CO47" s="11"/>
      <c r="CP47" s="17">
        <f t="shared" si="83"/>
        <v>0</v>
      </c>
      <c r="CQ47" s="12"/>
      <c r="CR47" s="11"/>
      <c r="CS47" s="17">
        <f t="shared" si="84"/>
        <v>0</v>
      </c>
      <c r="CT47" s="13"/>
      <c r="CU47" s="11"/>
      <c r="CV47" s="17">
        <f t="shared" si="85"/>
        <v>0</v>
      </c>
      <c r="CW47" s="12"/>
      <c r="CX47" s="11"/>
      <c r="CY47" s="17">
        <f t="shared" si="86"/>
        <v>0</v>
      </c>
      <c r="CZ47" s="12"/>
      <c r="DA47" s="11"/>
      <c r="DB47" s="18">
        <f t="shared" si="87"/>
        <v>0</v>
      </c>
      <c r="DC47" s="13"/>
      <c r="DD47" s="14"/>
      <c r="DE47" s="17">
        <f t="shared" si="88"/>
        <v>0</v>
      </c>
      <c r="DF47" s="12"/>
      <c r="DG47" s="14"/>
      <c r="DH47" s="17">
        <f t="shared" si="89"/>
        <v>0</v>
      </c>
      <c r="DI47" s="12"/>
      <c r="DJ47" s="11"/>
      <c r="DK47" s="17">
        <f t="shared" si="90"/>
        <v>0</v>
      </c>
      <c r="DL47" s="12"/>
      <c r="DM47" s="14"/>
      <c r="DN47" s="17">
        <f t="shared" si="91"/>
        <v>0</v>
      </c>
      <c r="DO47" s="12"/>
      <c r="DP47" s="14"/>
      <c r="DQ47" s="17">
        <f t="shared" si="92"/>
        <v>0</v>
      </c>
      <c r="DR47" s="12"/>
      <c r="DS47" s="14"/>
      <c r="DT47" s="18">
        <f t="shared" si="93"/>
        <v>0</v>
      </c>
      <c r="DU47" s="13"/>
      <c r="DV47" s="14"/>
      <c r="DW47" s="18">
        <f t="shared" si="94"/>
        <v>0</v>
      </c>
      <c r="DX47" s="13"/>
      <c r="DY47" s="14"/>
      <c r="DZ47" s="18">
        <f t="shared" si="95"/>
        <v>0</v>
      </c>
      <c r="EA47" s="13"/>
      <c r="EB47" s="11">
        <f t="shared" si="51"/>
        <v>23.15</v>
      </c>
      <c r="EC47" s="18">
        <f t="shared" si="52"/>
        <v>115.75</v>
      </c>
      <c r="ED47" s="13">
        <f t="shared" si="53"/>
        <v>0</v>
      </c>
      <c r="EF47" s="11"/>
      <c r="EG47" s="18"/>
      <c r="EH47" s="13"/>
    </row>
    <row r="48" spans="1:138" ht="12.75">
      <c r="A48" s="36">
        <v>45</v>
      </c>
      <c r="B48" s="14">
        <f t="shared" si="54"/>
        <v>23.15</v>
      </c>
      <c r="C48" s="18">
        <f t="shared" si="55"/>
        <v>115.75</v>
      </c>
      <c r="D48" s="8">
        <f t="shared" si="56"/>
        <v>0</v>
      </c>
      <c r="E48" s="23" t="s">
        <v>209</v>
      </c>
      <c r="F48" s="11"/>
      <c r="G48" s="17">
        <f t="shared" si="48"/>
        <v>0</v>
      </c>
      <c r="H48" s="12"/>
      <c r="I48" s="11"/>
      <c r="J48" s="17">
        <f t="shared" si="49"/>
        <v>0</v>
      </c>
      <c r="K48" s="12"/>
      <c r="L48" s="11"/>
      <c r="M48" s="17">
        <f t="shared" si="57"/>
        <v>0</v>
      </c>
      <c r="N48" s="12"/>
      <c r="O48" s="11"/>
      <c r="P48" s="17">
        <f t="shared" si="58"/>
        <v>0</v>
      </c>
      <c r="Q48" s="12"/>
      <c r="R48" s="11"/>
      <c r="S48" s="17">
        <f t="shared" si="59"/>
        <v>0</v>
      </c>
      <c r="T48" s="12"/>
      <c r="U48" s="11"/>
      <c r="V48" s="17">
        <f t="shared" si="50"/>
        <v>0</v>
      </c>
      <c r="W48" s="12"/>
      <c r="X48" s="11"/>
      <c r="Y48" s="17">
        <f t="shared" si="60"/>
        <v>0</v>
      </c>
      <c r="Z48" s="12"/>
      <c r="AA48" s="11"/>
      <c r="AB48" s="17">
        <f t="shared" si="61"/>
        <v>0</v>
      </c>
      <c r="AC48" s="12"/>
      <c r="AD48" s="11"/>
      <c r="AE48" s="17">
        <f t="shared" si="62"/>
        <v>0</v>
      </c>
      <c r="AF48" s="12"/>
      <c r="AG48" s="11"/>
      <c r="AH48" s="17">
        <f t="shared" si="63"/>
        <v>0</v>
      </c>
      <c r="AI48" s="12"/>
      <c r="AJ48" s="11"/>
      <c r="AK48" s="17">
        <f t="shared" si="64"/>
        <v>0</v>
      </c>
      <c r="AL48" s="12"/>
      <c r="AM48" s="11"/>
      <c r="AN48" s="17">
        <f t="shared" si="65"/>
        <v>0</v>
      </c>
      <c r="AO48" s="12"/>
      <c r="AP48" s="11"/>
      <c r="AQ48" s="17">
        <f t="shared" si="66"/>
        <v>0</v>
      </c>
      <c r="AR48" s="12"/>
      <c r="AS48" s="11"/>
      <c r="AT48" s="17">
        <f t="shared" si="67"/>
        <v>0</v>
      </c>
      <c r="AU48" s="12"/>
      <c r="AV48" s="11"/>
      <c r="AW48" s="17">
        <f t="shared" si="68"/>
        <v>0</v>
      </c>
      <c r="AX48" s="12"/>
      <c r="AY48" s="11"/>
      <c r="AZ48" s="17">
        <f t="shared" si="69"/>
        <v>0</v>
      </c>
      <c r="BA48" s="12"/>
      <c r="BB48" s="11"/>
      <c r="BC48" s="17">
        <f t="shared" si="70"/>
        <v>0</v>
      </c>
      <c r="BD48" s="12"/>
      <c r="BE48" s="11"/>
      <c r="BF48" s="17">
        <f t="shared" si="71"/>
        <v>0</v>
      </c>
      <c r="BG48" s="12"/>
      <c r="BH48" s="11"/>
      <c r="BI48" s="17">
        <f t="shared" si="72"/>
        <v>0</v>
      </c>
      <c r="BJ48" s="12"/>
      <c r="BK48" s="11"/>
      <c r="BL48" s="17">
        <f t="shared" si="73"/>
        <v>0</v>
      </c>
      <c r="BM48" s="12"/>
      <c r="BN48" s="11"/>
      <c r="BO48" s="17">
        <f t="shared" si="74"/>
        <v>0</v>
      </c>
      <c r="BP48" s="56"/>
      <c r="BQ48" s="11">
        <v>7.3</v>
      </c>
      <c r="BR48" s="17">
        <f t="shared" si="75"/>
        <v>36.5</v>
      </c>
      <c r="BS48" s="12"/>
      <c r="BT48" s="11">
        <v>15.85</v>
      </c>
      <c r="BU48" s="17">
        <f t="shared" si="76"/>
        <v>79.25</v>
      </c>
      <c r="BV48" s="56"/>
      <c r="BW48" s="14"/>
      <c r="BX48" s="17">
        <f t="shared" si="77"/>
        <v>0</v>
      </c>
      <c r="BY48" s="56"/>
      <c r="BZ48" s="14"/>
      <c r="CA48" s="17">
        <f t="shared" si="78"/>
        <v>0</v>
      </c>
      <c r="CB48" s="56"/>
      <c r="CC48" s="11"/>
      <c r="CD48" s="17">
        <f t="shared" si="79"/>
        <v>0</v>
      </c>
      <c r="CE48" s="56"/>
      <c r="CF48" s="11"/>
      <c r="CG48" s="17">
        <f t="shared" si="80"/>
        <v>0</v>
      </c>
      <c r="CH48" s="8"/>
      <c r="CI48" s="11"/>
      <c r="CJ48" s="18">
        <f t="shared" si="81"/>
        <v>0</v>
      </c>
      <c r="CK48" s="56"/>
      <c r="CL48" s="14"/>
      <c r="CM48" s="17">
        <f t="shared" si="82"/>
        <v>0</v>
      </c>
      <c r="CN48" s="56"/>
      <c r="CO48" s="14"/>
      <c r="CP48" s="17">
        <f t="shared" si="83"/>
        <v>0</v>
      </c>
      <c r="CQ48" s="56"/>
      <c r="CR48" s="14"/>
      <c r="CS48" s="17">
        <f t="shared" si="84"/>
        <v>0</v>
      </c>
      <c r="CT48" s="8"/>
      <c r="CU48" s="14"/>
      <c r="CV48" s="17">
        <f t="shared" si="85"/>
        <v>0</v>
      </c>
      <c r="CW48" s="56"/>
      <c r="CX48" s="14"/>
      <c r="CY48" s="17">
        <f t="shared" si="86"/>
        <v>0</v>
      </c>
      <c r="CZ48" s="56"/>
      <c r="DA48" s="14"/>
      <c r="DB48" s="18">
        <f t="shared" si="87"/>
        <v>0</v>
      </c>
      <c r="DC48" s="8"/>
      <c r="DD48" s="14"/>
      <c r="DE48" s="17">
        <f t="shared" si="88"/>
        <v>0</v>
      </c>
      <c r="DF48" s="56"/>
      <c r="DG48" s="14"/>
      <c r="DH48" s="17">
        <f t="shared" si="89"/>
        <v>0</v>
      </c>
      <c r="DI48" s="56"/>
      <c r="DJ48" s="14"/>
      <c r="DK48" s="17">
        <f t="shared" si="90"/>
        <v>0</v>
      </c>
      <c r="DL48" s="56"/>
      <c r="DM48" s="14"/>
      <c r="DN48" s="17">
        <f t="shared" si="91"/>
        <v>0</v>
      </c>
      <c r="DO48" s="56"/>
      <c r="DP48" s="14"/>
      <c r="DQ48" s="17">
        <f t="shared" si="92"/>
        <v>0</v>
      </c>
      <c r="DR48" s="56"/>
      <c r="DS48" s="14"/>
      <c r="DT48" s="18">
        <f t="shared" si="93"/>
        <v>0</v>
      </c>
      <c r="DU48" s="8"/>
      <c r="DV48" s="14"/>
      <c r="DW48" s="18">
        <f t="shared" si="94"/>
        <v>0</v>
      </c>
      <c r="DX48" s="8"/>
      <c r="DY48" s="14"/>
      <c r="DZ48" s="18">
        <f t="shared" si="95"/>
        <v>0</v>
      </c>
      <c r="EA48" s="8"/>
      <c r="EB48" s="11">
        <f t="shared" si="51"/>
        <v>23.15</v>
      </c>
      <c r="EC48" s="18">
        <f t="shared" si="52"/>
        <v>115.75</v>
      </c>
      <c r="ED48" s="13">
        <f t="shared" si="53"/>
        <v>0</v>
      </c>
      <c r="EF48" s="11"/>
      <c r="EG48" s="18"/>
      <c r="EH48" s="13"/>
    </row>
    <row r="49" spans="1:138" ht="12.75">
      <c r="A49" s="36">
        <v>46</v>
      </c>
      <c r="B49" s="11">
        <f t="shared" si="54"/>
        <v>21.1</v>
      </c>
      <c r="C49" s="18">
        <f t="shared" si="55"/>
        <v>211</v>
      </c>
      <c r="D49" s="13">
        <f t="shared" si="56"/>
        <v>0</v>
      </c>
      <c r="E49" s="23" t="s">
        <v>190</v>
      </c>
      <c r="F49" s="11"/>
      <c r="G49" s="17">
        <f t="shared" si="48"/>
        <v>0</v>
      </c>
      <c r="H49" s="12"/>
      <c r="I49" s="11"/>
      <c r="J49" s="17">
        <f t="shared" si="49"/>
        <v>0</v>
      </c>
      <c r="K49" s="12"/>
      <c r="L49" s="11"/>
      <c r="M49" s="17">
        <f t="shared" si="57"/>
        <v>0</v>
      </c>
      <c r="N49" s="12"/>
      <c r="O49" s="11"/>
      <c r="P49" s="17">
        <f t="shared" si="58"/>
        <v>0</v>
      </c>
      <c r="Q49" s="12"/>
      <c r="R49" s="11"/>
      <c r="S49" s="17">
        <f t="shared" si="59"/>
        <v>0</v>
      </c>
      <c r="T49" s="12"/>
      <c r="U49" s="11"/>
      <c r="V49" s="17">
        <f t="shared" si="50"/>
        <v>0</v>
      </c>
      <c r="W49" s="12"/>
      <c r="X49" s="11"/>
      <c r="Y49" s="17">
        <f t="shared" si="60"/>
        <v>0</v>
      </c>
      <c r="Z49" s="12"/>
      <c r="AA49" s="11"/>
      <c r="AB49" s="17">
        <f t="shared" si="61"/>
        <v>0</v>
      </c>
      <c r="AC49" s="12"/>
      <c r="AD49" s="11"/>
      <c r="AE49" s="17">
        <f t="shared" si="62"/>
        <v>0</v>
      </c>
      <c r="AF49" s="12"/>
      <c r="AG49" s="11"/>
      <c r="AH49" s="17">
        <f t="shared" si="63"/>
        <v>0</v>
      </c>
      <c r="AI49" s="12"/>
      <c r="AJ49" s="11"/>
      <c r="AK49" s="17">
        <f t="shared" si="64"/>
        <v>0</v>
      </c>
      <c r="AL49" s="12"/>
      <c r="AM49" s="11"/>
      <c r="AN49" s="17">
        <f t="shared" si="65"/>
        <v>0</v>
      </c>
      <c r="AO49" s="12"/>
      <c r="AP49" s="11"/>
      <c r="AQ49" s="17">
        <f t="shared" si="66"/>
        <v>0</v>
      </c>
      <c r="AR49" s="12"/>
      <c r="AS49" s="11"/>
      <c r="AT49" s="17">
        <f t="shared" si="67"/>
        <v>0</v>
      </c>
      <c r="AU49" s="12"/>
      <c r="AV49" s="11"/>
      <c r="AW49" s="17">
        <f t="shared" si="68"/>
        <v>0</v>
      </c>
      <c r="AX49" s="12"/>
      <c r="AY49" s="11"/>
      <c r="AZ49" s="17">
        <f t="shared" si="69"/>
        <v>0</v>
      </c>
      <c r="BA49" s="12"/>
      <c r="BB49" s="11"/>
      <c r="BC49" s="17">
        <f t="shared" si="70"/>
        <v>0</v>
      </c>
      <c r="BD49" s="12"/>
      <c r="BE49" s="11"/>
      <c r="BF49" s="17">
        <f t="shared" si="71"/>
        <v>0</v>
      </c>
      <c r="BG49" s="12"/>
      <c r="BH49" s="11"/>
      <c r="BI49" s="17">
        <f t="shared" si="72"/>
        <v>0</v>
      </c>
      <c r="BJ49" s="12"/>
      <c r="BK49" s="11"/>
      <c r="BL49" s="17">
        <f t="shared" si="73"/>
        <v>0</v>
      </c>
      <c r="BM49" s="12"/>
      <c r="BN49" s="11"/>
      <c r="BO49" s="17">
        <f t="shared" si="74"/>
        <v>0</v>
      </c>
      <c r="BP49" s="12"/>
      <c r="BQ49" s="11"/>
      <c r="BR49" s="17">
        <f t="shared" si="75"/>
        <v>0</v>
      </c>
      <c r="BS49" s="12"/>
      <c r="BT49" s="11"/>
      <c r="BU49" s="17">
        <f t="shared" si="76"/>
        <v>0</v>
      </c>
      <c r="BV49" s="12"/>
      <c r="BW49" s="11"/>
      <c r="BX49" s="17">
        <f t="shared" si="77"/>
        <v>0</v>
      </c>
      <c r="BY49" s="12"/>
      <c r="BZ49" s="11"/>
      <c r="CA49" s="17">
        <f t="shared" si="78"/>
        <v>0</v>
      </c>
      <c r="CB49" s="12"/>
      <c r="CC49" s="11"/>
      <c r="CD49" s="17">
        <f t="shared" si="79"/>
        <v>0</v>
      </c>
      <c r="CE49" s="12"/>
      <c r="CF49" s="11"/>
      <c r="CG49" s="17">
        <f t="shared" si="80"/>
        <v>0</v>
      </c>
      <c r="CH49" s="13"/>
      <c r="CI49" s="11"/>
      <c r="CJ49" s="18">
        <f t="shared" si="81"/>
        <v>0</v>
      </c>
      <c r="CK49" s="12"/>
      <c r="CL49" s="11"/>
      <c r="CM49" s="17">
        <f t="shared" si="82"/>
        <v>0</v>
      </c>
      <c r="CN49" s="12"/>
      <c r="CO49" s="11"/>
      <c r="CP49" s="17">
        <f t="shared" si="83"/>
        <v>0</v>
      </c>
      <c r="CQ49" s="12"/>
      <c r="CR49" s="11"/>
      <c r="CS49" s="17">
        <f t="shared" si="84"/>
        <v>0</v>
      </c>
      <c r="CT49" s="13"/>
      <c r="CU49" s="11">
        <v>20.1</v>
      </c>
      <c r="CV49" s="17">
        <f t="shared" si="85"/>
        <v>201</v>
      </c>
      <c r="CW49" s="12"/>
      <c r="CX49" s="11">
        <v>1</v>
      </c>
      <c r="CY49" s="17">
        <f t="shared" si="86"/>
        <v>10</v>
      </c>
      <c r="CZ49" s="12"/>
      <c r="DA49" s="11"/>
      <c r="DB49" s="18">
        <f t="shared" si="87"/>
        <v>0</v>
      </c>
      <c r="DC49" s="13"/>
      <c r="DD49" s="14"/>
      <c r="DE49" s="17">
        <f t="shared" si="88"/>
        <v>0</v>
      </c>
      <c r="DF49" s="12"/>
      <c r="DG49" s="14"/>
      <c r="DH49" s="17">
        <f t="shared" si="89"/>
        <v>0</v>
      </c>
      <c r="DI49" s="12"/>
      <c r="DJ49" s="11"/>
      <c r="DK49" s="17">
        <f t="shared" si="90"/>
        <v>0</v>
      </c>
      <c r="DL49" s="12"/>
      <c r="DM49" s="14"/>
      <c r="DN49" s="17">
        <f t="shared" si="91"/>
        <v>0</v>
      </c>
      <c r="DO49" s="12"/>
      <c r="DP49" s="14"/>
      <c r="DQ49" s="17">
        <f t="shared" si="92"/>
        <v>0</v>
      </c>
      <c r="DR49" s="12"/>
      <c r="DS49" s="14"/>
      <c r="DT49" s="18">
        <f t="shared" si="93"/>
        <v>0</v>
      </c>
      <c r="DU49" s="13"/>
      <c r="DV49" s="14"/>
      <c r="DW49" s="18">
        <f t="shared" si="94"/>
        <v>0</v>
      </c>
      <c r="DX49" s="13"/>
      <c r="DY49" s="14"/>
      <c r="DZ49" s="18">
        <f t="shared" si="95"/>
        <v>0</v>
      </c>
      <c r="EA49" s="13"/>
      <c r="EB49" s="11">
        <f t="shared" si="51"/>
        <v>21.1</v>
      </c>
      <c r="EC49" s="18">
        <f t="shared" si="52"/>
        <v>211</v>
      </c>
      <c r="ED49" s="13">
        <f t="shared" si="53"/>
        <v>0</v>
      </c>
      <c r="EF49" s="11"/>
      <c r="EG49" s="18"/>
      <c r="EH49" s="13"/>
    </row>
    <row r="50" spans="1:138" ht="12.75">
      <c r="A50" s="36">
        <v>47</v>
      </c>
      <c r="B50" s="11">
        <f t="shared" si="54"/>
        <v>21.1</v>
      </c>
      <c r="C50" s="18">
        <f t="shared" si="55"/>
        <v>211</v>
      </c>
      <c r="D50" s="13">
        <f t="shared" si="56"/>
        <v>0</v>
      </c>
      <c r="E50" s="23" t="s">
        <v>51</v>
      </c>
      <c r="F50" s="11"/>
      <c r="G50" s="17">
        <f t="shared" si="48"/>
        <v>0</v>
      </c>
      <c r="H50" s="12"/>
      <c r="I50" s="11"/>
      <c r="J50" s="17">
        <f t="shared" si="49"/>
        <v>0</v>
      </c>
      <c r="K50" s="12"/>
      <c r="L50" s="11"/>
      <c r="M50" s="17">
        <f t="shared" si="57"/>
        <v>0</v>
      </c>
      <c r="N50" s="12"/>
      <c r="O50" s="11"/>
      <c r="P50" s="17">
        <f t="shared" si="58"/>
        <v>0</v>
      </c>
      <c r="Q50" s="12"/>
      <c r="R50" s="11"/>
      <c r="S50" s="17">
        <f t="shared" si="59"/>
        <v>0</v>
      </c>
      <c r="T50" s="12"/>
      <c r="U50" s="11"/>
      <c r="V50" s="17">
        <f t="shared" si="50"/>
        <v>0</v>
      </c>
      <c r="W50" s="12"/>
      <c r="X50" s="11"/>
      <c r="Y50" s="17">
        <f t="shared" si="60"/>
        <v>0</v>
      </c>
      <c r="Z50" s="12"/>
      <c r="AA50" s="11"/>
      <c r="AB50" s="17">
        <f t="shared" si="61"/>
        <v>0</v>
      </c>
      <c r="AC50" s="12"/>
      <c r="AD50" s="11"/>
      <c r="AE50" s="17">
        <f t="shared" si="62"/>
        <v>0</v>
      </c>
      <c r="AF50" s="12"/>
      <c r="AG50" s="11"/>
      <c r="AH50" s="17">
        <f t="shared" si="63"/>
        <v>0</v>
      </c>
      <c r="AI50" s="12"/>
      <c r="AJ50" s="11"/>
      <c r="AK50" s="17">
        <f t="shared" si="64"/>
        <v>0</v>
      </c>
      <c r="AL50" s="12"/>
      <c r="AM50" s="11"/>
      <c r="AN50" s="17">
        <f t="shared" si="65"/>
        <v>0</v>
      </c>
      <c r="AO50" s="12"/>
      <c r="AP50" s="11"/>
      <c r="AQ50" s="17">
        <f t="shared" si="66"/>
        <v>0</v>
      </c>
      <c r="AR50" s="12"/>
      <c r="AS50" s="11"/>
      <c r="AT50" s="17">
        <f t="shared" si="67"/>
        <v>0</v>
      </c>
      <c r="AU50" s="12"/>
      <c r="AV50" s="11"/>
      <c r="AW50" s="17">
        <f t="shared" si="68"/>
        <v>0</v>
      </c>
      <c r="AX50" s="12"/>
      <c r="AY50" s="11"/>
      <c r="AZ50" s="17">
        <f t="shared" si="69"/>
        <v>0</v>
      </c>
      <c r="BA50" s="12"/>
      <c r="BB50" s="11"/>
      <c r="BC50" s="17">
        <f t="shared" si="70"/>
        <v>0</v>
      </c>
      <c r="BD50" s="12"/>
      <c r="BE50" s="11"/>
      <c r="BF50" s="17">
        <f t="shared" si="71"/>
        <v>0</v>
      </c>
      <c r="BG50" s="12"/>
      <c r="BH50" s="11"/>
      <c r="BI50" s="17">
        <f t="shared" si="72"/>
        <v>0</v>
      </c>
      <c r="BJ50" s="12"/>
      <c r="BK50" s="11"/>
      <c r="BL50" s="17">
        <f t="shared" si="73"/>
        <v>0</v>
      </c>
      <c r="BM50" s="12"/>
      <c r="BN50" s="11"/>
      <c r="BO50" s="17">
        <f t="shared" si="74"/>
        <v>0</v>
      </c>
      <c r="BP50" s="12"/>
      <c r="BQ50" s="11"/>
      <c r="BR50" s="17">
        <f t="shared" si="75"/>
        <v>0</v>
      </c>
      <c r="BS50" s="12"/>
      <c r="BT50" s="11"/>
      <c r="BU50" s="17">
        <f t="shared" si="76"/>
        <v>0</v>
      </c>
      <c r="BV50" s="12"/>
      <c r="BW50" s="11"/>
      <c r="BX50" s="17">
        <f t="shared" si="77"/>
        <v>0</v>
      </c>
      <c r="BY50" s="12"/>
      <c r="BZ50" s="11"/>
      <c r="CA50" s="17">
        <f t="shared" si="78"/>
        <v>0</v>
      </c>
      <c r="CB50" s="12"/>
      <c r="CC50" s="11"/>
      <c r="CD50" s="17">
        <f t="shared" si="79"/>
        <v>0</v>
      </c>
      <c r="CE50" s="12"/>
      <c r="CF50" s="11"/>
      <c r="CG50" s="17">
        <f t="shared" si="80"/>
        <v>0</v>
      </c>
      <c r="CH50" s="13"/>
      <c r="CI50" s="11"/>
      <c r="CJ50" s="18">
        <f t="shared" si="81"/>
        <v>0</v>
      </c>
      <c r="CK50" s="12"/>
      <c r="CL50" s="11"/>
      <c r="CM50" s="17">
        <f t="shared" si="82"/>
        <v>0</v>
      </c>
      <c r="CN50" s="12"/>
      <c r="CO50" s="11"/>
      <c r="CP50" s="17">
        <f t="shared" si="83"/>
        <v>0</v>
      </c>
      <c r="CQ50" s="12"/>
      <c r="CR50" s="11"/>
      <c r="CS50" s="17">
        <f t="shared" si="84"/>
        <v>0</v>
      </c>
      <c r="CT50" s="13"/>
      <c r="CU50" s="11">
        <v>20.1</v>
      </c>
      <c r="CV50" s="17">
        <f t="shared" si="85"/>
        <v>201</v>
      </c>
      <c r="CW50" s="12"/>
      <c r="CX50" s="11">
        <v>1</v>
      </c>
      <c r="CY50" s="17">
        <f t="shared" si="86"/>
        <v>10</v>
      </c>
      <c r="CZ50" s="12"/>
      <c r="DA50" s="11"/>
      <c r="DB50" s="18">
        <f t="shared" si="87"/>
        <v>0</v>
      </c>
      <c r="DC50" s="13"/>
      <c r="DD50" s="14"/>
      <c r="DE50" s="17">
        <f t="shared" si="88"/>
        <v>0</v>
      </c>
      <c r="DF50" s="12"/>
      <c r="DG50" s="14"/>
      <c r="DH50" s="17">
        <f t="shared" si="89"/>
        <v>0</v>
      </c>
      <c r="DI50" s="12"/>
      <c r="DJ50" s="11"/>
      <c r="DK50" s="17">
        <f t="shared" si="90"/>
        <v>0</v>
      </c>
      <c r="DL50" s="12"/>
      <c r="DM50" s="14"/>
      <c r="DN50" s="17">
        <f t="shared" si="91"/>
        <v>0</v>
      </c>
      <c r="DO50" s="12"/>
      <c r="DP50" s="14"/>
      <c r="DQ50" s="17">
        <f t="shared" si="92"/>
        <v>0</v>
      </c>
      <c r="DR50" s="12"/>
      <c r="DS50" s="14"/>
      <c r="DT50" s="18">
        <f t="shared" si="93"/>
        <v>0</v>
      </c>
      <c r="DU50" s="13"/>
      <c r="DV50" s="14"/>
      <c r="DW50" s="18">
        <f t="shared" si="94"/>
        <v>0</v>
      </c>
      <c r="DX50" s="13"/>
      <c r="DY50" s="14"/>
      <c r="DZ50" s="18">
        <f t="shared" si="95"/>
        <v>0</v>
      </c>
      <c r="EA50" s="13"/>
      <c r="EB50" s="11">
        <f t="shared" si="51"/>
        <v>21.1</v>
      </c>
      <c r="EC50" s="18">
        <f t="shared" si="52"/>
        <v>211</v>
      </c>
      <c r="ED50" s="13">
        <f t="shared" si="53"/>
        <v>0</v>
      </c>
      <c r="EF50" s="11"/>
      <c r="EG50" s="18"/>
      <c r="EH50" s="13"/>
    </row>
    <row r="51" spans="1:138" ht="12.75">
      <c r="A51" s="36">
        <v>48</v>
      </c>
      <c r="B51" s="11">
        <f t="shared" si="54"/>
        <v>16.3</v>
      </c>
      <c r="C51" s="18">
        <f t="shared" si="55"/>
        <v>244.5</v>
      </c>
      <c r="D51" s="13">
        <f t="shared" si="56"/>
        <v>0</v>
      </c>
      <c r="E51" s="23" t="s">
        <v>18</v>
      </c>
      <c r="F51" s="11"/>
      <c r="G51" s="17">
        <f t="shared" si="48"/>
        <v>0</v>
      </c>
      <c r="H51" s="12"/>
      <c r="I51" s="11"/>
      <c r="J51" s="17">
        <f t="shared" si="49"/>
        <v>0</v>
      </c>
      <c r="K51" s="12"/>
      <c r="L51" s="11"/>
      <c r="M51" s="17">
        <f t="shared" si="57"/>
        <v>0</v>
      </c>
      <c r="N51" s="12"/>
      <c r="O51" s="11"/>
      <c r="P51" s="17">
        <f t="shared" si="58"/>
        <v>0</v>
      </c>
      <c r="Q51" s="12"/>
      <c r="R51" s="11"/>
      <c r="S51" s="17">
        <f t="shared" si="59"/>
        <v>0</v>
      </c>
      <c r="T51" s="12"/>
      <c r="U51" s="11"/>
      <c r="V51" s="17">
        <f t="shared" si="50"/>
        <v>0</v>
      </c>
      <c r="W51" s="12"/>
      <c r="X51" s="11"/>
      <c r="Y51" s="17">
        <f t="shared" si="60"/>
        <v>0</v>
      </c>
      <c r="Z51" s="12"/>
      <c r="AA51" s="11"/>
      <c r="AB51" s="17">
        <f t="shared" si="61"/>
        <v>0</v>
      </c>
      <c r="AC51" s="12"/>
      <c r="AD51" s="11"/>
      <c r="AE51" s="17">
        <f t="shared" si="62"/>
        <v>0</v>
      </c>
      <c r="AF51" s="12"/>
      <c r="AG51" s="11"/>
      <c r="AH51" s="17">
        <f t="shared" si="63"/>
        <v>0</v>
      </c>
      <c r="AI51" s="12"/>
      <c r="AJ51" s="11"/>
      <c r="AK51" s="17">
        <f t="shared" si="64"/>
        <v>0</v>
      </c>
      <c r="AL51" s="12"/>
      <c r="AM51" s="11"/>
      <c r="AN51" s="17">
        <f t="shared" si="65"/>
        <v>0</v>
      </c>
      <c r="AO51" s="12"/>
      <c r="AP51" s="11"/>
      <c r="AQ51" s="17">
        <f t="shared" si="66"/>
        <v>0</v>
      </c>
      <c r="AR51" s="12"/>
      <c r="AS51" s="11"/>
      <c r="AT51" s="17">
        <f t="shared" si="67"/>
        <v>0</v>
      </c>
      <c r="AU51" s="12"/>
      <c r="AV51" s="11"/>
      <c r="AW51" s="17">
        <f t="shared" si="68"/>
        <v>0</v>
      </c>
      <c r="AX51" s="12"/>
      <c r="AY51" s="11"/>
      <c r="AZ51" s="17">
        <f t="shared" si="69"/>
        <v>0</v>
      </c>
      <c r="BA51" s="12"/>
      <c r="BB51" s="11"/>
      <c r="BC51" s="17">
        <f t="shared" si="70"/>
        <v>0</v>
      </c>
      <c r="BD51" s="12"/>
      <c r="BE51" s="11"/>
      <c r="BF51" s="17">
        <f t="shared" si="71"/>
        <v>0</v>
      </c>
      <c r="BG51" s="12"/>
      <c r="BH51" s="11"/>
      <c r="BI51" s="17">
        <f t="shared" si="72"/>
        <v>0</v>
      </c>
      <c r="BJ51" s="12"/>
      <c r="BK51" s="11"/>
      <c r="BL51" s="17">
        <f t="shared" si="73"/>
        <v>0</v>
      </c>
      <c r="BM51" s="12"/>
      <c r="BN51" s="11"/>
      <c r="BO51" s="17">
        <f t="shared" si="74"/>
        <v>0</v>
      </c>
      <c r="BP51" s="12"/>
      <c r="BQ51" s="11"/>
      <c r="BR51" s="17">
        <f t="shared" si="75"/>
        <v>0</v>
      </c>
      <c r="BS51" s="12"/>
      <c r="BT51" s="11"/>
      <c r="BU51" s="17">
        <f t="shared" si="76"/>
        <v>0</v>
      </c>
      <c r="BV51" s="12"/>
      <c r="BW51" s="11"/>
      <c r="BX51" s="17">
        <f t="shared" si="77"/>
        <v>0</v>
      </c>
      <c r="BY51" s="12"/>
      <c r="BZ51" s="11"/>
      <c r="CA51" s="17">
        <f t="shared" si="78"/>
        <v>0</v>
      </c>
      <c r="CB51" s="12"/>
      <c r="CC51" s="11"/>
      <c r="CD51" s="17">
        <f t="shared" si="79"/>
        <v>0</v>
      </c>
      <c r="CE51" s="12"/>
      <c r="CF51" s="11"/>
      <c r="CG51" s="17">
        <f t="shared" si="80"/>
        <v>0</v>
      </c>
      <c r="CH51" s="13"/>
      <c r="CI51" s="11">
        <v>16.3</v>
      </c>
      <c r="CJ51" s="18">
        <f t="shared" si="81"/>
        <v>244.5</v>
      </c>
      <c r="CK51" s="12"/>
      <c r="CL51" s="11"/>
      <c r="CM51" s="17">
        <f t="shared" si="82"/>
        <v>0</v>
      </c>
      <c r="CN51" s="12"/>
      <c r="CO51" s="11"/>
      <c r="CP51" s="17">
        <f t="shared" si="83"/>
        <v>0</v>
      </c>
      <c r="CQ51" s="12"/>
      <c r="CR51" s="11"/>
      <c r="CS51" s="17">
        <f t="shared" si="84"/>
        <v>0</v>
      </c>
      <c r="CT51" s="13"/>
      <c r="CU51" s="11"/>
      <c r="CV51" s="17">
        <f t="shared" si="85"/>
        <v>0</v>
      </c>
      <c r="CW51" s="12"/>
      <c r="CX51" s="11"/>
      <c r="CY51" s="17">
        <f t="shared" si="86"/>
        <v>0</v>
      </c>
      <c r="CZ51" s="12"/>
      <c r="DA51" s="11"/>
      <c r="DB51" s="18">
        <f t="shared" si="87"/>
        <v>0</v>
      </c>
      <c r="DC51" s="13"/>
      <c r="DD51" s="14"/>
      <c r="DE51" s="17">
        <f t="shared" si="88"/>
        <v>0</v>
      </c>
      <c r="DF51" s="12"/>
      <c r="DG51" s="14"/>
      <c r="DH51" s="17">
        <f t="shared" si="89"/>
        <v>0</v>
      </c>
      <c r="DI51" s="12"/>
      <c r="DJ51" s="11">
        <v>0</v>
      </c>
      <c r="DK51" s="17">
        <f t="shared" si="90"/>
        <v>0</v>
      </c>
      <c r="DL51" s="12"/>
      <c r="DM51" s="14">
        <v>0</v>
      </c>
      <c r="DN51" s="17">
        <f t="shared" si="91"/>
        <v>0</v>
      </c>
      <c r="DO51" s="12"/>
      <c r="DP51" s="14">
        <v>0</v>
      </c>
      <c r="DQ51" s="17">
        <f t="shared" si="92"/>
        <v>0</v>
      </c>
      <c r="DR51" s="12"/>
      <c r="DS51" s="14"/>
      <c r="DT51" s="18">
        <f t="shared" si="93"/>
        <v>0</v>
      </c>
      <c r="DU51" s="13"/>
      <c r="DV51" s="14"/>
      <c r="DW51" s="18">
        <f t="shared" si="94"/>
        <v>0</v>
      </c>
      <c r="DX51" s="13"/>
      <c r="DY51" s="14"/>
      <c r="DZ51" s="18">
        <f t="shared" si="95"/>
        <v>0</v>
      </c>
      <c r="EA51" s="13"/>
      <c r="EB51" s="11">
        <f t="shared" si="51"/>
        <v>16.3</v>
      </c>
      <c r="EC51" s="18">
        <f t="shared" si="52"/>
        <v>244.5</v>
      </c>
      <c r="ED51" s="13">
        <f t="shared" si="53"/>
        <v>0</v>
      </c>
      <c r="EF51" s="11"/>
      <c r="EG51" s="18"/>
      <c r="EH51" s="13"/>
    </row>
    <row r="52" spans="1:138" ht="12.75">
      <c r="A52" s="36">
        <v>49</v>
      </c>
      <c r="B52" s="11">
        <f t="shared" si="54"/>
        <v>10.7</v>
      </c>
      <c r="C52" s="18">
        <f t="shared" si="55"/>
        <v>160.5</v>
      </c>
      <c r="D52" s="13">
        <f t="shared" si="56"/>
        <v>1</v>
      </c>
      <c r="E52" s="23" t="s">
        <v>92</v>
      </c>
      <c r="F52" s="11"/>
      <c r="G52" s="17">
        <f t="shared" si="48"/>
        <v>0</v>
      </c>
      <c r="H52" s="12"/>
      <c r="I52" s="11"/>
      <c r="J52" s="17">
        <f t="shared" si="49"/>
        <v>0</v>
      </c>
      <c r="K52" s="12"/>
      <c r="L52" s="11"/>
      <c r="M52" s="17">
        <f t="shared" si="57"/>
        <v>0</v>
      </c>
      <c r="N52" s="12"/>
      <c r="O52" s="11"/>
      <c r="P52" s="17">
        <f t="shared" si="58"/>
        <v>0</v>
      </c>
      <c r="Q52" s="12"/>
      <c r="R52" s="11"/>
      <c r="S52" s="17">
        <f t="shared" si="59"/>
        <v>0</v>
      </c>
      <c r="T52" s="12"/>
      <c r="U52" s="11"/>
      <c r="V52" s="17">
        <f t="shared" si="50"/>
        <v>0</v>
      </c>
      <c r="W52" s="12"/>
      <c r="X52" s="11"/>
      <c r="Y52" s="17">
        <f t="shared" si="60"/>
        <v>0</v>
      </c>
      <c r="Z52" s="12"/>
      <c r="AA52" s="11"/>
      <c r="AB52" s="17">
        <f t="shared" si="61"/>
        <v>0</v>
      </c>
      <c r="AC52" s="12"/>
      <c r="AD52" s="11"/>
      <c r="AE52" s="17">
        <f t="shared" si="62"/>
        <v>0</v>
      </c>
      <c r="AF52" s="12"/>
      <c r="AG52" s="11"/>
      <c r="AH52" s="17">
        <f t="shared" si="63"/>
        <v>0</v>
      </c>
      <c r="AI52" s="12"/>
      <c r="AJ52" s="11"/>
      <c r="AK52" s="17">
        <f t="shared" si="64"/>
        <v>0</v>
      </c>
      <c r="AL52" s="12"/>
      <c r="AM52" s="11"/>
      <c r="AN52" s="17">
        <f t="shared" si="65"/>
        <v>0</v>
      </c>
      <c r="AO52" s="12"/>
      <c r="AP52" s="11"/>
      <c r="AQ52" s="17">
        <f t="shared" si="66"/>
        <v>0</v>
      </c>
      <c r="AR52" s="12"/>
      <c r="AS52" s="11"/>
      <c r="AT52" s="17">
        <f t="shared" si="67"/>
        <v>0</v>
      </c>
      <c r="AU52" s="12"/>
      <c r="AV52" s="11"/>
      <c r="AW52" s="17">
        <f t="shared" si="68"/>
        <v>0</v>
      </c>
      <c r="AX52" s="12"/>
      <c r="AY52" s="11"/>
      <c r="AZ52" s="17">
        <f t="shared" si="69"/>
        <v>0</v>
      </c>
      <c r="BA52" s="12"/>
      <c r="BB52" s="11"/>
      <c r="BC52" s="17">
        <f t="shared" si="70"/>
        <v>0</v>
      </c>
      <c r="BD52" s="12"/>
      <c r="BE52" s="11"/>
      <c r="BF52" s="17">
        <f t="shared" si="71"/>
        <v>0</v>
      </c>
      <c r="BG52" s="12"/>
      <c r="BH52" s="11"/>
      <c r="BI52" s="17">
        <f t="shared" si="72"/>
        <v>0</v>
      </c>
      <c r="BJ52" s="12"/>
      <c r="BK52" s="11"/>
      <c r="BL52" s="17">
        <f t="shared" si="73"/>
        <v>0</v>
      </c>
      <c r="BM52" s="12"/>
      <c r="BN52" s="11"/>
      <c r="BO52" s="17">
        <f t="shared" si="74"/>
        <v>0</v>
      </c>
      <c r="BP52" s="12"/>
      <c r="BQ52" s="11"/>
      <c r="BR52" s="17">
        <f t="shared" si="75"/>
        <v>0</v>
      </c>
      <c r="BS52" s="12"/>
      <c r="BT52" s="11"/>
      <c r="BU52" s="17">
        <f t="shared" si="76"/>
        <v>0</v>
      </c>
      <c r="BV52" s="12"/>
      <c r="BW52" s="11"/>
      <c r="BX52" s="17">
        <f t="shared" si="77"/>
        <v>0</v>
      </c>
      <c r="BY52" s="12"/>
      <c r="BZ52" s="11">
        <v>10.7</v>
      </c>
      <c r="CA52" s="17">
        <f t="shared" si="78"/>
        <v>160.5</v>
      </c>
      <c r="CB52" s="12">
        <v>1</v>
      </c>
      <c r="CC52" s="11">
        <v>0</v>
      </c>
      <c r="CD52" s="17">
        <f t="shared" si="79"/>
        <v>0</v>
      </c>
      <c r="CE52" s="12"/>
      <c r="CF52" s="11">
        <v>0</v>
      </c>
      <c r="CG52" s="17">
        <f t="shared" si="80"/>
        <v>0</v>
      </c>
      <c r="CH52" s="13"/>
      <c r="CI52" s="11"/>
      <c r="CJ52" s="18">
        <f t="shared" si="81"/>
        <v>0</v>
      </c>
      <c r="CK52" s="12"/>
      <c r="CL52" s="11"/>
      <c r="CM52" s="17">
        <f t="shared" si="82"/>
        <v>0</v>
      </c>
      <c r="CN52" s="12"/>
      <c r="CO52" s="11"/>
      <c r="CP52" s="17">
        <f t="shared" si="83"/>
        <v>0</v>
      </c>
      <c r="CQ52" s="12"/>
      <c r="CR52" s="11"/>
      <c r="CS52" s="17">
        <f t="shared" si="84"/>
        <v>0</v>
      </c>
      <c r="CT52" s="13"/>
      <c r="CU52" s="11"/>
      <c r="CV52" s="17">
        <f t="shared" si="85"/>
        <v>0</v>
      </c>
      <c r="CW52" s="12"/>
      <c r="CX52" s="11"/>
      <c r="CY52" s="17">
        <f t="shared" si="86"/>
        <v>0</v>
      </c>
      <c r="CZ52" s="12"/>
      <c r="DA52" s="11"/>
      <c r="DB52" s="18">
        <f t="shared" si="87"/>
        <v>0</v>
      </c>
      <c r="DC52" s="13"/>
      <c r="DD52" s="14">
        <v>0</v>
      </c>
      <c r="DE52" s="17">
        <f t="shared" si="88"/>
        <v>0</v>
      </c>
      <c r="DF52" s="12"/>
      <c r="DG52" s="14">
        <v>0</v>
      </c>
      <c r="DH52" s="17">
        <f t="shared" si="89"/>
        <v>0</v>
      </c>
      <c r="DI52" s="12"/>
      <c r="DJ52" s="11">
        <v>0</v>
      </c>
      <c r="DK52" s="17">
        <f t="shared" si="90"/>
        <v>0</v>
      </c>
      <c r="DL52" s="12"/>
      <c r="DM52" s="14">
        <v>0</v>
      </c>
      <c r="DN52" s="17">
        <f t="shared" si="91"/>
        <v>0</v>
      </c>
      <c r="DO52" s="12"/>
      <c r="DP52" s="14">
        <v>0</v>
      </c>
      <c r="DQ52" s="17">
        <f t="shared" si="92"/>
        <v>0</v>
      </c>
      <c r="DR52" s="12"/>
      <c r="DS52" s="14"/>
      <c r="DT52" s="18">
        <f t="shared" si="93"/>
        <v>0</v>
      </c>
      <c r="DU52" s="13"/>
      <c r="DV52" s="14"/>
      <c r="DW52" s="18">
        <f t="shared" si="94"/>
        <v>0</v>
      </c>
      <c r="DX52" s="13"/>
      <c r="DY52" s="14"/>
      <c r="DZ52" s="18">
        <f t="shared" si="95"/>
        <v>0</v>
      </c>
      <c r="EA52" s="13"/>
      <c r="EB52" s="11">
        <f t="shared" si="51"/>
        <v>10.7</v>
      </c>
      <c r="EC52" s="18">
        <f t="shared" si="52"/>
        <v>160.5</v>
      </c>
      <c r="ED52" s="13">
        <f t="shared" si="53"/>
        <v>1</v>
      </c>
      <c r="EF52" s="11"/>
      <c r="EG52" s="18"/>
      <c r="EH52" s="13"/>
    </row>
    <row r="53" spans="1:138" ht="12.75">
      <c r="A53" s="36">
        <v>50</v>
      </c>
      <c r="B53" s="11">
        <f t="shared" si="54"/>
        <v>0</v>
      </c>
      <c r="C53" s="18">
        <f t="shared" si="55"/>
        <v>0</v>
      </c>
      <c r="D53" s="13">
        <f t="shared" si="56"/>
        <v>0</v>
      </c>
      <c r="E53" s="23" t="s">
        <v>94</v>
      </c>
      <c r="F53" s="11"/>
      <c r="G53" s="17">
        <f t="shared" si="48"/>
        <v>0</v>
      </c>
      <c r="H53" s="12"/>
      <c r="I53" s="11"/>
      <c r="J53" s="17">
        <f t="shared" si="49"/>
        <v>0</v>
      </c>
      <c r="K53" s="12"/>
      <c r="L53" s="11"/>
      <c r="M53" s="17">
        <f t="shared" si="57"/>
        <v>0</v>
      </c>
      <c r="N53" s="12"/>
      <c r="O53" s="11"/>
      <c r="P53" s="17">
        <f t="shared" si="58"/>
        <v>0</v>
      </c>
      <c r="Q53" s="12"/>
      <c r="R53" s="11"/>
      <c r="S53" s="17">
        <f t="shared" si="59"/>
        <v>0</v>
      </c>
      <c r="T53" s="12"/>
      <c r="U53" s="11"/>
      <c r="V53" s="17">
        <f t="shared" si="50"/>
        <v>0</v>
      </c>
      <c r="W53" s="12"/>
      <c r="X53" s="11"/>
      <c r="Y53" s="17">
        <f t="shared" si="60"/>
        <v>0</v>
      </c>
      <c r="Z53" s="12"/>
      <c r="AA53" s="11"/>
      <c r="AB53" s="17">
        <f t="shared" si="61"/>
        <v>0</v>
      </c>
      <c r="AC53" s="12"/>
      <c r="AD53" s="11"/>
      <c r="AE53" s="17">
        <f t="shared" si="62"/>
        <v>0</v>
      </c>
      <c r="AF53" s="12"/>
      <c r="AG53" s="11"/>
      <c r="AH53" s="17">
        <f t="shared" si="63"/>
        <v>0</v>
      </c>
      <c r="AI53" s="12"/>
      <c r="AJ53" s="11"/>
      <c r="AK53" s="17">
        <f t="shared" si="64"/>
        <v>0</v>
      </c>
      <c r="AL53" s="12"/>
      <c r="AM53" s="11"/>
      <c r="AN53" s="17">
        <f t="shared" si="65"/>
        <v>0</v>
      </c>
      <c r="AO53" s="12"/>
      <c r="AP53" s="11"/>
      <c r="AQ53" s="17">
        <f t="shared" si="66"/>
        <v>0</v>
      </c>
      <c r="AR53" s="12"/>
      <c r="AS53" s="11"/>
      <c r="AT53" s="17">
        <f t="shared" si="67"/>
        <v>0</v>
      </c>
      <c r="AU53" s="12"/>
      <c r="AV53" s="11"/>
      <c r="AW53" s="17">
        <f t="shared" si="68"/>
        <v>0</v>
      </c>
      <c r="AX53" s="12"/>
      <c r="AY53" s="11">
        <v>0</v>
      </c>
      <c r="AZ53" s="17">
        <f t="shared" si="69"/>
        <v>0</v>
      </c>
      <c r="BA53" s="12"/>
      <c r="BB53" s="11">
        <v>0</v>
      </c>
      <c r="BC53" s="17">
        <f t="shared" si="70"/>
        <v>0</v>
      </c>
      <c r="BD53" s="12"/>
      <c r="BE53" s="11"/>
      <c r="BF53" s="17">
        <f t="shared" si="71"/>
        <v>0</v>
      </c>
      <c r="BG53" s="12"/>
      <c r="BH53" s="11"/>
      <c r="BI53" s="17">
        <f t="shared" si="72"/>
        <v>0</v>
      </c>
      <c r="BJ53" s="12"/>
      <c r="BK53" s="11"/>
      <c r="BL53" s="17">
        <f t="shared" si="73"/>
        <v>0</v>
      </c>
      <c r="BM53" s="12"/>
      <c r="BN53" s="11"/>
      <c r="BO53" s="17">
        <f t="shared" si="74"/>
        <v>0</v>
      </c>
      <c r="BP53" s="12"/>
      <c r="BQ53" s="11"/>
      <c r="BR53" s="17">
        <f t="shared" si="75"/>
        <v>0</v>
      </c>
      <c r="BS53" s="12"/>
      <c r="BT53" s="11"/>
      <c r="BU53" s="17">
        <f t="shared" si="76"/>
        <v>0</v>
      </c>
      <c r="BV53" s="12"/>
      <c r="BW53" s="11"/>
      <c r="BX53" s="17">
        <f t="shared" si="77"/>
        <v>0</v>
      </c>
      <c r="BY53" s="12"/>
      <c r="BZ53" s="11"/>
      <c r="CA53" s="17">
        <f t="shared" si="78"/>
        <v>0</v>
      </c>
      <c r="CB53" s="12"/>
      <c r="CC53" s="11"/>
      <c r="CD53" s="17">
        <f t="shared" si="79"/>
        <v>0</v>
      </c>
      <c r="CE53" s="12"/>
      <c r="CF53" s="11"/>
      <c r="CG53" s="17">
        <f t="shared" si="80"/>
        <v>0</v>
      </c>
      <c r="CH53" s="13"/>
      <c r="CI53" s="11"/>
      <c r="CJ53" s="18">
        <f t="shared" si="81"/>
        <v>0</v>
      </c>
      <c r="CK53" s="12"/>
      <c r="CL53" s="11"/>
      <c r="CM53" s="17">
        <f t="shared" si="82"/>
        <v>0</v>
      </c>
      <c r="CN53" s="12"/>
      <c r="CO53" s="11"/>
      <c r="CP53" s="17">
        <f t="shared" si="83"/>
        <v>0</v>
      </c>
      <c r="CQ53" s="12"/>
      <c r="CR53" s="11"/>
      <c r="CS53" s="17">
        <f t="shared" si="84"/>
        <v>0</v>
      </c>
      <c r="CT53" s="13"/>
      <c r="CU53" s="11"/>
      <c r="CV53" s="17">
        <f t="shared" si="85"/>
        <v>0</v>
      </c>
      <c r="CW53" s="12"/>
      <c r="CX53" s="11"/>
      <c r="CY53" s="17">
        <f t="shared" si="86"/>
        <v>0</v>
      </c>
      <c r="CZ53" s="12"/>
      <c r="DA53" s="11"/>
      <c r="DB53" s="18">
        <f t="shared" si="87"/>
        <v>0</v>
      </c>
      <c r="DC53" s="13"/>
      <c r="DD53" s="14"/>
      <c r="DE53" s="17">
        <f t="shared" si="88"/>
        <v>0</v>
      </c>
      <c r="DF53" s="12"/>
      <c r="DG53" s="14"/>
      <c r="DH53" s="17">
        <f t="shared" si="89"/>
        <v>0</v>
      </c>
      <c r="DI53" s="12"/>
      <c r="DJ53" s="11"/>
      <c r="DK53" s="17">
        <f t="shared" si="90"/>
        <v>0</v>
      </c>
      <c r="DL53" s="12"/>
      <c r="DM53" s="14"/>
      <c r="DN53" s="17">
        <f t="shared" si="91"/>
        <v>0</v>
      </c>
      <c r="DO53" s="12"/>
      <c r="DP53" s="14"/>
      <c r="DQ53" s="17">
        <f t="shared" si="92"/>
        <v>0</v>
      </c>
      <c r="DR53" s="12"/>
      <c r="DS53" s="14"/>
      <c r="DT53" s="18">
        <f t="shared" si="93"/>
        <v>0</v>
      </c>
      <c r="DU53" s="13"/>
      <c r="DV53" s="14"/>
      <c r="DW53" s="18">
        <f t="shared" si="94"/>
        <v>0</v>
      </c>
      <c r="DX53" s="13"/>
      <c r="DY53" s="14"/>
      <c r="DZ53" s="18">
        <f t="shared" si="95"/>
        <v>0</v>
      </c>
      <c r="EA53" s="13"/>
      <c r="EB53" s="11">
        <f t="shared" si="51"/>
        <v>0</v>
      </c>
      <c r="EC53" s="18">
        <f t="shared" si="52"/>
        <v>0</v>
      </c>
      <c r="ED53" s="13">
        <f t="shared" si="53"/>
        <v>0</v>
      </c>
      <c r="EF53" s="11"/>
      <c r="EG53" s="18"/>
      <c r="EH53" s="13"/>
    </row>
    <row r="54" spans="1:138" ht="12.75">
      <c r="A54" s="36">
        <v>51</v>
      </c>
      <c r="B54" s="11">
        <f t="shared" si="54"/>
        <v>0</v>
      </c>
      <c r="C54" s="18">
        <f t="shared" si="55"/>
        <v>0</v>
      </c>
      <c r="D54" s="13">
        <f t="shared" si="56"/>
        <v>0</v>
      </c>
      <c r="E54" s="23" t="s">
        <v>220</v>
      </c>
      <c r="F54" s="11"/>
      <c r="G54" s="17">
        <f t="shared" si="48"/>
        <v>0</v>
      </c>
      <c r="H54" s="12"/>
      <c r="I54" s="11"/>
      <c r="J54" s="17">
        <f t="shared" si="49"/>
        <v>0</v>
      </c>
      <c r="K54" s="12"/>
      <c r="L54" s="11"/>
      <c r="M54" s="17">
        <f t="shared" si="57"/>
        <v>0</v>
      </c>
      <c r="N54" s="12"/>
      <c r="O54" s="11"/>
      <c r="P54" s="17">
        <f t="shared" si="58"/>
        <v>0</v>
      </c>
      <c r="Q54" s="12"/>
      <c r="R54" s="11"/>
      <c r="S54" s="17">
        <f t="shared" si="59"/>
        <v>0</v>
      </c>
      <c r="T54" s="12"/>
      <c r="U54" s="11"/>
      <c r="V54" s="17">
        <f t="shared" si="50"/>
        <v>0</v>
      </c>
      <c r="W54" s="12"/>
      <c r="X54" s="11"/>
      <c r="Y54" s="17">
        <f t="shared" si="60"/>
        <v>0</v>
      </c>
      <c r="Z54" s="12"/>
      <c r="AA54" s="11"/>
      <c r="AB54" s="17">
        <f t="shared" si="61"/>
        <v>0</v>
      </c>
      <c r="AC54" s="12"/>
      <c r="AD54" s="11"/>
      <c r="AE54" s="17">
        <f t="shared" si="62"/>
        <v>0</v>
      </c>
      <c r="AF54" s="12"/>
      <c r="AG54" s="11"/>
      <c r="AH54" s="17">
        <f t="shared" si="63"/>
        <v>0</v>
      </c>
      <c r="AI54" s="12"/>
      <c r="AJ54" s="11"/>
      <c r="AK54" s="17">
        <f t="shared" si="64"/>
        <v>0</v>
      </c>
      <c r="AL54" s="12"/>
      <c r="AM54" s="11"/>
      <c r="AN54" s="17">
        <f t="shared" si="65"/>
        <v>0</v>
      </c>
      <c r="AO54" s="12"/>
      <c r="AP54" s="11"/>
      <c r="AQ54" s="17">
        <f t="shared" si="66"/>
        <v>0</v>
      </c>
      <c r="AR54" s="12"/>
      <c r="AS54" s="11"/>
      <c r="AT54" s="17">
        <f t="shared" si="67"/>
        <v>0</v>
      </c>
      <c r="AU54" s="12"/>
      <c r="AV54" s="11"/>
      <c r="AW54" s="17">
        <f t="shared" si="68"/>
        <v>0</v>
      </c>
      <c r="AX54" s="12"/>
      <c r="AY54" s="11">
        <v>0</v>
      </c>
      <c r="AZ54" s="17">
        <f t="shared" si="69"/>
        <v>0</v>
      </c>
      <c r="BA54" s="12"/>
      <c r="BB54" s="11">
        <v>0</v>
      </c>
      <c r="BC54" s="17">
        <f t="shared" si="70"/>
        <v>0</v>
      </c>
      <c r="BD54" s="12"/>
      <c r="BE54" s="11"/>
      <c r="BF54" s="17">
        <f t="shared" si="71"/>
        <v>0</v>
      </c>
      <c r="BG54" s="12"/>
      <c r="BH54" s="11"/>
      <c r="BI54" s="17">
        <f t="shared" si="72"/>
        <v>0</v>
      </c>
      <c r="BJ54" s="12"/>
      <c r="BK54" s="11"/>
      <c r="BL54" s="17">
        <f t="shared" si="73"/>
        <v>0</v>
      </c>
      <c r="BM54" s="12"/>
      <c r="BN54" s="11"/>
      <c r="BO54" s="17">
        <f t="shared" si="74"/>
        <v>0</v>
      </c>
      <c r="BP54" s="12"/>
      <c r="BQ54" s="11"/>
      <c r="BR54" s="17">
        <f t="shared" si="75"/>
        <v>0</v>
      </c>
      <c r="BS54" s="12"/>
      <c r="BT54" s="11"/>
      <c r="BU54" s="17">
        <f t="shared" si="76"/>
        <v>0</v>
      </c>
      <c r="BV54" s="12"/>
      <c r="BW54" s="11"/>
      <c r="BX54" s="17">
        <f t="shared" si="77"/>
        <v>0</v>
      </c>
      <c r="BY54" s="12"/>
      <c r="BZ54" s="11"/>
      <c r="CA54" s="17">
        <f t="shared" si="78"/>
        <v>0</v>
      </c>
      <c r="CB54" s="12"/>
      <c r="CC54" s="11"/>
      <c r="CD54" s="17">
        <f t="shared" si="79"/>
        <v>0</v>
      </c>
      <c r="CE54" s="12"/>
      <c r="CF54" s="11"/>
      <c r="CG54" s="17">
        <f t="shared" si="80"/>
        <v>0</v>
      </c>
      <c r="CH54" s="13"/>
      <c r="CI54" s="11"/>
      <c r="CJ54" s="18">
        <f t="shared" si="81"/>
        <v>0</v>
      </c>
      <c r="CK54" s="12"/>
      <c r="CL54" s="11"/>
      <c r="CM54" s="17">
        <f t="shared" si="82"/>
        <v>0</v>
      </c>
      <c r="CN54" s="12"/>
      <c r="CO54" s="11"/>
      <c r="CP54" s="17">
        <f t="shared" si="83"/>
        <v>0</v>
      </c>
      <c r="CQ54" s="12"/>
      <c r="CR54" s="11"/>
      <c r="CS54" s="17">
        <f t="shared" si="84"/>
        <v>0</v>
      </c>
      <c r="CT54" s="13"/>
      <c r="CU54" s="11"/>
      <c r="CV54" s="17">
        <f t="shared" si="85"/>
        <v>0</v>
      </c>
      <c r="CW54" s="12"/>
      <c r="CX54" s="11"/>
      <c r="CY54" s="17">
        <f t="shared" si="86"/>
        <v>0</v>
      </c>
      <c r="CZ54" s="12"/>
      <c r="DA54" s="11"/>
      <c r="DB54" s="18">
        <f t="shared" si="87"/>
        <v>0</v>
      </c>
      <c r="DC54" s="13"/>
      <c r="DD54" s="14"/>
      <c r="DE54" s="17">
        <f t="shared" si="88"/>
        <v>0</v>
      </c>
      <c r="DF54" s="12"/>
      <c r="DG54" s="14"/>
      <c r="DH54" s="17">
        <f t="shared" si="89"/>
        <v>0</v>
      </c>
      <c r="DI54" s="12"/>
      <c r="DJ54" s="11">
        <v>0</v>
      </c>
      <c r="DK54" s="17">
        <f t="shared" si="90"/>
        <v>0</v>
      </c>
      <c r="DL54" s="12"/>
      <c r="DM54" s="14">
        <v>0</v>
      </c>
      <c r="DN54" s="17">
        <f t="shared" si="91"/>
        <v>0</v>
      </c>
      <c r="DO54" s="12"/>
      <c r="DP54" s="14">
        <v>0</v>
      </c>
      <c r="DQ54" s="17">
        <f t="shared" si="92"/>
        <v>0</v>
      </c>
      <c r="DR54" s="12"/>
      <c r="DS54" s="14"/>
      <c r="DT54" s="18">
        <f t="shared" si="93"/>
        <v>0</v>
      </c>
      <c r="DU54" s="13"/>
      <c r="DV54" s="14"/>
      <c r="DW54" s="18">
        <f t="shared" si="94"/>
        <v>0</v>
      </c>
      <c r="DX54" s="13"/>
      <c r="DY54" s="14"/>
      <c r="DZ54" s="18">
        <f t="shared" si="95"/>
        <v>0</v>
      </c>
      <c r="EA54" s="13"/>
      <c r="EB54" s="11">
        <f t="shared" si="51"/>
        <v>0</v>
      </c>
      <c r="EC54" s="18">
        <f t="shared" si="52"/>
        <v>0</v>
      </c>
      <c r="ED54" s="13">
        <f t="shared" si="53"/>
        <v>0</v>
      </c>
      <c r="EF54" s="11"/>
      <c r="EG54" s="18"/>
      <c r="EH54" s="13"/>
    </row>
    <row r="55" spans="1:138" ht="12.75">
      <c r="A55" s="36">
        <v>52</v>
      </c>
      <c r="B55" s="11">
        <f t="shared" si="54"/>
        <v>0</v>
      </c>
      <c r="C55" s="18">
        <f t="shared" si="55"/>
        <v>0</v>
      </c>
      <c r="D55" s="13">
        <f t="shared" si="56"/>
        <v>0</v>
      </c>
      <c r="E55" s="23" t="s">
        <v>21</v>
      </c>
      <c r="F55" s="11"/>
      <c r="G55" s="17">
        <f t="shared" si="48"/>
        <v>0</v>
      </c>
      <c r="H55" s="12"/>
      <c r="I55" s="11"/>
      <c r="J55" s="17">
        <f t="shared" si="49"/>
        <v>0</v>
      </c>
      <c r="K55" s="12"/>
      <c r="L55" s="11"/>
      <c r="M55" s="17">
        <f t="shared" si="57"/>
        <v>0</v>
      </c>
      <c r="N55" s="12"/>
      <c r="O55" s="11"/>
      <c r="P55" s="17">
        <f t="shared" si="58"/>
        <v>0</v>
      </c>
      <c r="Q55" s="12"/>
      <c r="R55" s="11"/>
      <c r="S55" s="17">
        <f t="shared" si="59"/>
        <v>0</v>
      </c>
      <c r="T55" s="12"/>
      <c r="U55" s="11"/>
      <c r="V55" s="17">
        <f t="shared" si="50"/>
        <v>0</v>
      </c>
      <c r="W55" s="12"/>
      <c r="X55" s="11"/>
      <c r="Y55" s="17">
        <f t="shared" si="60"/>
        <v>0</v>
      </c>
      <c r="Z55" s="12"/>
      <c r="AA55" s="11"/>
      <c r="AB55" s="17">
        <f t="shared" si="61"/>
        <v>0</v>
      </c>
      <c r="AC55" s="12"/>
      <c r="AD55" s="11"/>
      <c r="AE55" s="17">
        <f t="shared" si="62"/>
        <v>0</v>
      </c>
      <c r="AF55" s="12"/>
      <c r="AG55" s="11"/>
      <c r="AH55" s="17">
        <f t="shared" si="63"/>
        <v>0</v>
      </c>
      <c r="AI55" s="12"/>
      <c r="AJ55" s="11"/>
      <c r="AK55" s="17">
        <f t="shared" si="64"/>
        <v>0</v>
      </c>
      <c r="AL55" s="12"/>
      <c r="AM55" s="11"/>
      <c r="AN55" s="17">
        <f t="shared" si="65"/>
        <v>0</v>
      </c>
      <c r="AO55" s="12"/>
      <c r="AP55" s="11"/>
      <c r="AQ55" s="17">
        <f t="shared" si="66"/>
        <v>0</v>
      </c>
      <c r="AR55" s="12"/>
      <c r="AS55" s="11"/>
      <c r="AT55" s="17">
        <f t="shared" si="67"/>
        <v>0</v>
      </c>
      <c r="AU55" s="12"/>
      <c r="AV55" s="11"/>
      <c r="AW55" s="17">
        <f t="shared" si="68"/>
        <v>0</v>
      </c>
      <c r="AX55" s="12"/>
      <c r="AY55" s="11"/>
      <c r="AZ55" s="17">
        <f t="shared" si="69"/>
        <v>0</v>
      </c>
      <c r="BA55" s="12"/>
      <c r="BB55" s="11"/>
      <c r="BC55" s="17">
        <f t="shared" si="70"/>
        <v>0</v>
      </c>
      <c r="BD55" s="12"/>
      <c r="BE55" s="11"/>
      <c r="BF55" s="17">
        <f t="shared" si="71"/>
        <v>0</v>
      </c>
      <c r="BG55" s="12"/>
      <c r="BH55" s="11"/>
      <c r="BI55" s="17">
        <f t="shared" si="72"/>
        <v>0</v>
      </c>
      <c r="BJ55" s="12"/>
      <c r="BK55" s="11"/>
      <c r="BL55" s="17">
        <f t="shared" si="73"/>
        <v>0</v>
      </c>
      <c r="BM55" s="12"/>
      <c r="BN55" s="11"/>
      <c r="BO55" s="17">
        <f t="shared" si="74"/>
        <v>0</v>
      </c>
      <c r="BP55" s="12"/>
      <c r="BQ55" s="11"/>
      <c r="BR55" s="17">
        <f t="shared" si="75"/>
        <v>0</v>
      </c>
      <c r="BS55" s="12"/>
      <c r="BT55" s="11"/>
      <c r="BU55" s="17">
        <f t="shared" si="76"/>
        <v>0</v>
      </c>
      <c r="BV55" s="12"/>
      <c r="BW55" s="11"/>
      <c r="BX55" s="17">
        <f t="shared" si="77"/>
        <v>0</v>
      </c>
      <c r="BY55" s="12"/>
      <c r="BZ55" s="11">
        <v>0</v>
      </c>
      <c r="CA55" s="17">
        <f t="shared" si="78"/>
        <v>0</v>
      </c>
      <c r="CB55" s="12"/>
      <c r="CC55" s="11">
        <v>0</v>
      </c>
      <c r="CD55" s="17">
        <f t="shared" si="79"/>
        <v>0</v>
      </c>
      <c r="CE55" s="12"/>
      <c r="CF55" s="11">
        <v>0</v>
      </c>
      <c r="CG55" s="17">
        <f t="shared" si="80"/>
        <v>0</v>
      </c>
      <c r="CH55" s="13"/>
      <c r="CI55" s="11"/>
      <c r="CJ55" s="18">
        <f t="shared" si="81"/>
        <v>0</v>
      </c>
      <c r="CK55" s="12"/>
      <c r="CL55" s="11"/>
      <c r="CM55" s="17">
        <f t="shared" si="82"/>
        <v>0</v>
      </c>
      <c r="CN55" s="12"/>
      <c r="CO55" s="11"/>
      <c r="CP55" s="17">
        <f t="shared" si="83"/>
        <v>0</v>
      </c>
      <c r="CQ55" s="12"/>
      <c r="CR55" s="11"/>
      <c r="CS55" s="17">
        <f t="shared" si="84"/>
        <v>0</v>
      </c>
      <c r="CT55" s="13"/>
      <c r="CU55" s="11"/>
      <c r="CV55" s="17">
        <f t="shared" si="85"/>
        <v>0</v>
      </c>
      <c r="CW55" s="12"/>
      <c r="CX55" s="11"/>
      <c r="CY55" s="17">
        <f t="shared" si="86"/>
        <v>0</v>
      </c>
      <c r="CZ55" s="12"/>
      <c r="DA55" s="11"/>
      <c r="DB55" s="18">
        <f t="shared" si="87"/>
        <v>0</v>
      </c>
      <c r="DC55" s="13"/>
      <c r="DD55" s="14"/>
      <c r="DE55" s="17">
        <f t="shared" si="88"/>
        <v>0</v>
      </c>
      <c r="DF55" s="12"/>
      <c r="DG55" s="14"/>
      <c r="DH55" s="17">
        <f t="shared" si="89"/>
        <v>0</v>
      </c>
      <c r="DI55" s="12"/>
      <c r="DJ55" s="11"/>
      <c r="DK55" s="17">
        <f t="shared" si="90"/>
        <v>0</v>
      </c>
      <c r="DL55" s="12"/>
      <c r="DM55" s="14"/>
      <c r="DN55" s="17">
        <f t="shared" si="91"/>
        <v>0</v>
      </c>
      <c r="DO55" s="12"/>
      <c r="DP55" s="14"/>
      <c r="DQ55" s="17">
        <f t="shared" si="92"/>
        <v>0</v>
      </c>
      <c r="DR55" s="12"/>
      <c r="DS55" s="14"/>
      <c r="DT55" s="18">
        <f t="shared" si="93"/>
        <v>0</v>
      </c>
      <c r="DU55" s="13"/>
      <c r="DV55" s="14"/>
      <c r="DW55" s="18">
        <f t="shared" si="94"/>
        <v>0</v>
      </c>
      <c r="DX55" s="13"/>
      <c r="DY55" s="14"/>
      <c r="DZ55" s="18">
        <f t="shared" si="95"/>
        <v>0</v>
      </c>
      <c r="EA55" s="13"/>
      <c r="EB55" s="11">
        <f t="shared" si="51"/>
        <v>0</v>
      </c>
      <c r="EC55" s="18">
        <f t="shared" si="52"/>
        <v>0</v>
      </c>
      <c r="ED55" s="13">
        <f t="shared" si="53"/>
        <v>0</v>
      </c>
      <c r="EF55" s="11"/>
      <c r="EG55" s="18"/>
      <c r="EH55" s="13"/>
    </row>
    <row r="56" spans="1:138" ht="12.75">
      <c r="A56" s="36">
        <v>53</v>
      </c>
      <c r="B56" s="11">
        <f t="shared" si="54"/>
        <v>0</v>
      </c>
      <c r="C56" s="18">
        <f t="shared" si="55"/>
        <v>0</v>
      </c>
      <c r="D56" s="13">
        <f t="shared" si="56"/>
        <v>0</v>
      </c>
      <c r="E56" s="23" t="s">
        <v>64</v>
      </c>
      <c r="F56" s="11"/>
      <c r="G56" s="17">
        <f t="shared" si="48"/>
        <v>0</v>
      </c>
      <c r="H56" s="12"/>
      <c r="I56" s="11"/>
      <c r="J56" s="17">
        <f t="shared" si="49"/>
        <v>0</v>
      </c>
      <c r="K56" s="12"/>
      <c r="L56" s="11"/>
      <c r="M56" s="17">
        <f t="shared" si="57"/>
        <v>0</v>
      </c>
      <c r="N56" s="12"/>
      <c r="O56" s="11"/>
      <c r="P56" s="17">
        <f t="shared" si="58"/>
        <v>0</v>
      </c>
      <c r="Q56" s="12"/>
      <c r="R56" s="11"/>
      <c r="S56" s="17">
        <f t="shared" si="59"/>
        <v>0</v>
      </c>
      <c r="T56" s="12"/>
      <c r="U56" s="11"/>
      <c r="V56" s="17">
        <f t="shared" si="50"/>
        <v>0</v>
      </c>
      <c r="W56" s="12"/>
      <c r="X56" s="11"/>
      <c r="Y56" s="17">
        <f t="shared" si="60"/>
        <v>0</v>
      </c>
      <c r="Z56" s="12"/>
      <c r="AA56" s="11"/>
      <c r="AB56" s="17">
        <f t="shared" si="61"/>
        <v>0</v>
      </c>
      <c r="AC56" s="12"/>
      <c r="AD56" s="11"/>
      <c r="AE56" s="17">
        <f t="shared" si="62"/>
        <v>0</v>
      </c>
      <c r="AF56" s="12"/>
      <c r="AG56" s="11"/>
      <c r="AH56" s="17">
        <f t="shared" si="63"/>
        <v>0</v>
      </c>
      <c r="AI56" s="12"/>
      <c r="AJ56" s="11"/>
      <c r="AK56" s="17">
        <f t="shared" si="64"/>
        <v>0</v>
      </c>
      <c r="AL56" s="12"/>
      <c r="AM56" s="11"/>
      <c r="AN56" s="17">
        <f t="shared" si="65"/>
        <v>0</v>
      </c>
      <c r="AO56" s="12"/>
      <c r="AP56" s="11"/>
      <c r="AQ56" s="17">
        <f t="shared" si="66"/>
        <v>0</v>
      </c>
      <c r="AR56" s="12"/>
      <c r="AS56" s="11"/>
      <c r="AT56" s="17">
        <f t="shared" si="67"/>
        <v>0</v>
      </c>
      <c r="AU56" s="12"/>
      <c r="AV56" s="11"/>
      <c r="AW56" s="17">
        <f t="shared" si="68"/>
        <v>0</v>
      </c>
      <c r="AX56" s="12"/>
      <c r="AY56" s="11"/>
      <c r="AZ56" s="17">
        <f t="shared" si="69"/>
        <v>0</v>
      </c>
      <c r="BA56" s="12"/>
      <c r="BB56" s="11"/>
      <c r="BC56" s="17">
        <f t="shared" si="70"/>
        <v>0</v>
      </c>
      <c r="BD56" s="12"/>
      <c r="BE56" s="11"/>
      <c r="BF56" s="17">
        <f t="shared" si="71"/>
        <v>0</v>
      </c>
      <c r="BG56" s="12"/>
      <c r="BH56" s="11"/>
      <c r="BI56" s="17">
        <f t="shared" si="72"/>
        <v>0</v>
      </c>
      <c r="BJ56" s="12"/>
      <c r="BK56" s="11"/>
      <c r="BL56" s="17">
        <f t="shared" si="73"/>
        <v>0</v>
      </c>
      <c r="BM56" s="12"/>
      <c r="BN56" s="11"/>
      <c r="BO56" s="17">
        <f t="shared" si="74"/>
        <v>0</v>
      </c>
      <c r="BP56" s="12"/>
      <c r="BQ56" s="11"/>
      <c r="BR56" s="17">
        <f t="shared" si="75"/>
        <v>0</v>
      </c>
      <c r="BS56" s="12"/>
      <c r="BT56" s="11"/>
      <c r="BU56" s="17">
        <f t="shared" si="76"/>
        <v>0</v>
      </c>
      <c r="BV56" s="12"/>
      <c r="BW56" s="11"/>
      <c r="BX56" s="17">
        <f t="shared" si="77"/>
        <v>0</v>
      </c>
      <c r="BY56" s="12"/>
      <c r="BZ56" s="11">
        <v>0</v>
      </c>
      <c r="CA56" s="17">
        <f t="shared" si="78"/>
        <v>0</v>
      </c>
      <c r="CB56" s="12"/>
      <c r="CC56" s="11">
        <v>0</v>
      </c>
      <c r="CD56" s="17">
        <f t="shared" si="79"/>
        <v>0</v>
      </c>
      <c r="CE56" s="12"/>
      <c r="CF56" s="11">
        <v>0</v>
      </c>
      <c r="CG56" s="17">
        <f t="shared" si="80"/>
        <v>0</v>
      </c>
      <c r="CH56" s="13"/>
      <c r="CI56" s="11"/>
      <c r="CJ56" s="18">
        <f t="shared" si="81"/>
        <v>0</v>
      </c>
      <c r="CK56" s="12"/>
      <c r="CL56" s="11"/>
      <c r="CM56" s="17">
        <f t="shared" si="82"/>
        <v>0</v>
      </c>
      <c r="CN56" s="12"/>
      <c r="CO56" s="11"/>
      <c r="CP56" s="17">
        <f t="shared" si="83"/>
        <v>0</v>
      </c>
      <c r="CQ56" s="12"/>
      <c r="CR56" s="11"/>
      <c r="CS56" s="17">
        <f t="shared" si="84"/>
        <v>0</v>
      </c>
      <c r="CT56" s="13"/>
      <c r="CU56" s="11"/>
      <c r="CV56" s="17">
        <f t="shared" si="85"/>
        <v>0</v>
      </c>
      <c r="CW56" s="12"/>
      <c r="CX56" s="11"/>
      <c r="CY56" s="17">
        <f t="shared" si="86"/>
        <v>0</v>
      </c>
      <c r="CZ56" s="12"/>
      <c r="DA56" s="11"/>
      <c r="DB56" s="18">
        <f t="shared" si="87"/>
        <v>0</v>
      </c>
      <c r="DC56" s="13"/>
      <c r="DD56" s="14"/>
      <c r="DE56" s="17">
        <f t="shared" si="88"/>
        <v>0</v>
      </c>
      <c r="DF56" s="12"/>
      <c r="DG56" s="14"/>
      <c r="DH56" s="17">
        <f t="shared" si="89"/>
        <v>0</v>
      </c>
      <c r="DI56" s="12"/>
      <c r="DJ56" s="11"/>
      <c r="DK56" s="17">
        <f t="shared" si="90"/>
        <v>0</v>
      </c>
      <c r="DL56" s="12"/>
      <c r="DM56" s="14"/>
      <c r="DN56" s="17">
        <f t="shared" si="91"/>
        <v>0</v>
      </c>
      <c r="DO56" s="12"/>
      <c r="DP56" s="14"/>
      <c r="DQ56" s="17">
        <f t="shared" si="92"/>
        <v>0</v>
      </c>
      <c r="DR56" s="12"/>
      <c r="DS56" s="14"/>
      <c r="DT56" s="18">
        <f t="shared" si="93"/>
        <v>0</v>
      </c>
      <c r="DU56" s="13"/>
      <c r="DV56" s="14"/>
      <c r="DW56" s="18">
        <f t="shared" si="94"/>
        <v>0</v>
      </c>
      <c r="DX56" s="13"/>
      <c r="DY56" s="14"/>
      <c r="DZ56" s="18">
        <f t="shared" si="95"/>
        <v>0</v>
      </c>
      <c r="EA56" s="13"/>
      <c r="EB56" s="11">
        <f t="shared" si="51"/>
        <v>0</v>
      </c>
      <c r="EC56" s="18">
        <f t="shared" si="52"/>
        <v>0</v>
      </c>
      <c r="ED56" s="13">
        <f t="shared" si="53"/>
        <v>0</v>
      </c>
      <c r="EF56" s="11"/>
      <c r="EG56" s="18"/>
      <c r="EH56" s="13"/>
    </row>
    <row r="57" spans="1:138" ht="12.75">
      <c r="A57" s="36">
        <v>54</v>
      </c>
      <c r="B57" s="11">
        <f t="shared" si="54"/>
        <v>0</v>
      </c>
      <c r="C57" s="18">
        <f t="shared" si="55"/>
        <v>0</v>
      </c>
      <c r="D57" s="13">
        <f t="shared" si="56"/>
        <v>0</v>
      </c>
      <c r="E57" s="23" t="s">
        <v>90</v>
      </c>
      <c r="F57" s="11"/>
      <c r="G57" s="17">
        <f t="shared" si="48"/>
        <v>0</v>
      </c>
      <c r="H57" s="12"/>
      <c r="I57" s="11"/>
      <c r="J57" s="17">
        <f t="shared" si="49"/>
        <v>0</v>
      </c>
      <c r="K57" s="12"/>
      <c r="L57" s="11"/>
      <c r="M57" s="17">
        <f t="shared" si="57"/>
        <v>0</v>
      </c>
      <c r="N57" s="12"/>
      <c r="O57" s="11"/>
      <c r="P57" s="17">
        <f t="shared" si="58"/>
        <v>0</v>
      </c>
      <c r="Q57" s="12"/>
      <c r="R57" s="11"/>
      <c r="S57" s="17">
        <f t="shared" si="59"/>
        <v>0</v>
      </c>
      <c r="T57" s="12"/>
      <c r="U57" s="11"/>
      <c r="V57" s="17">
        <f t="shared" si="50"/>
        <v>0</v>
      </c>
      <c r="W57" s="12"/>
      <c r="X57" s="11"/>
      <c r="Y57" s="17">
        <f t="shared" si="60"/>
        <v>0</v>
      </c>
      <c r="Z57" s="12"/>
      <c r="AA57" s="11"/>
      <c r="AB57" s="17">
        <f t="shared" si="61"/>
        <v>0</v>
      </c>
      <c r="AC57" s="12"/>
      <c r="AD57" s="11"/>
      <c r="AE57" s="17">
        <f t="shared" si="62"/>
        <v>0</v>
      </c>
      <c r="AF57" s="12"/>
      <c r="AG57" s="11"/>
      <c r="AH57" s="17">
        <f t="shared" si="63"/>
        <v>0</v>
      </c>
      <c r="AI57" s="12"/>
      <c r="AJ57" s="11"/>
      <c r="AK57" s="17">
        <f t="shared" si="64"/>
        <v>0</v>
      </c>
      <c r="AL57" s="12"/>
      <c r="AM57" s="11"/>
      <c r="AN57" s="17">
        <f t="shared" si="65"/>
        <v>0</v>
      </c>
      <c r="AO57" s="12"/>
      <c r="AP57" s="11"/>
      <c r="AQ57" s="17">
        <f t="shared" si="66"/>
        <v>0</v>
      </c>
      <c r="AR57" s="12"/>
      <c r="AS57" s="11"/>
      <c r="AT57" s="17">
        <f t="shared" si="67"/>
        <v>0</v>
      </c>
      <c r="AU57" s="12"/>
      <c r="AV57" s="11"/>
      <c r="AW57" s="17">
        <f t="shared" si="68"/>
        <v>0</v>
      </c>
      <c r="AX57" s="12"/>
      <c r="AY57" s="11"/>
      <c r="AZ57" s="17">
        <f t="shared" si="69"/>
        <v>0</v>
      </c>
      <c r="BA57" s="12"/>
      <c r="BB57" s="11"/>
      <c r="BC57" s="17">
        <f t="shared" si="70"/>
        <v>0</v>
      </c>
      <c r="BD57" s="12"/>
      <c r="BE57" s="11"/>
      <c r="BF57" s="17">
        <f t="shared" si="71"/>
        <v>0</v>
      </c>
      <c r="BG57" s="12"/>
      <c r="BH57" s="11"/>
      <c r="BI57" s="17">
        <f t="shared" si="72"/>
        <v>0</v>
      </c>
      <c r="BJ57" s="12"/>
      <c r="BK57" s="11"/>
      <c r="BL57" s="17">
        <f t="shared" si="73"/>
        <v>0</v>
      </c>
      <c r="BM57" s="12"/>
      <c r="BN57" s="11"/>
      <c r="BO57" s="17">
        <f t="shared" si="74"/>
        <v>0</v>
      </c>
      <c r="BP57" s="12"/>
      <c r="BQ57" s="11"/>
      <c r="BR57" s="17">
        <f t="shared" si="75"/>
        <v>0</v>
      </c>
      <c r="BS57" s="12"/>
      <c r="BT57" s="11"/>
      <c r="BU57" s="17">
        <f t="shared" si="76"/>
        <v>0</v>
      </c>
      <c r="BV57" s="12"/>
      <c r="BW57" s="11"/>
      <c r="BX57" s="17">
        <f t="shared" si="77"/>
        <v>0</v>
      </c>
      <c r="BY57" s="12"/>
      <c r="BZ57" s="11"/>
      <c r="CA57" s="17">
        <f t="shared" si="78"/>
        <v>0</v>
      </c>
      <c r="CB57" s="12"/>
      <c r="CC57" s="11"/>
      <c r="CD57" s="17">
        <f t="shared" si="79"/>
        <v>0</v>
      </c>
      <c r="CE57" s="12"/>
      <c r="CF57" s="11"/>
      <c r="CG57" s="17">
        <f t="shared" si="80"/>
        <v>0</v>
      </c>
      <c r="CH57" s="13"/>
      <c r="CI57" s="11"/>
      <c r="CJ57" s="18">
        <f t="shared" si="81"/>
        <v>0</v>
      </c>
      <c r="CK57" s="12"/>
      <c r="CL57" s="11"/>
      <c r="CM57" s="17">
        <f t="shared" si="82"/>
        <v>0</v>
      </c>
      <c r="CN57" s="12"/>
      <c r="CO57" s="11"/>
      <c r="CP57" s="17">
        <f t="shared" si="83"/>
        <v>0</v>
      </c>
      <c r="CQ57" s="12"/>
      <c r="CR57" s="11"/>
      <c r="CS57" s="17">
        <f t="shared" si="84"/>
        <v>0</v>
      </c>
      <c r="CT57" s="13"/>
      <c r="CU57" s="11"/>
      <c r="CV57" s="17">
        <f t="shared" si="85"/>
        <v>0</v>
      </c>
      <c r="CW57" s="12"/>
      <c r="CX57" s="11"/>
      <c r="CY57" s="17">
        <f t="shared" si="86"/>
        <v>0</v>
      </c>
      <c r="CZ57" s="12"/>
      <c r="DA57" s="11"/>
      <c r="DB57" s="18">
        <f t="shared" si="87"/>
        <v>0</v>
      </c>
      <c r="DC57" s="13"/>
      <c r="DD57" s="14"/>
      <c r="DE57" s="17">
        <f t="shared" si="88"/>
        <v>0</v>
      </c>
      <c r="DF57" s="12"/>
      <c r="DG57" s="14"/>
      <c r="DH57" s="17">
        <f t="shared" si="89"/>
        <v>0</v>
      </c>
      <c r="DI57" s="12"/>
      <c r="DJ57" s="11"/>
      <c r="DK57" s="17">
        <f t="shared" si="90"/>
        <v>0</v>
      </c>
      <c r="DL57" s="12"/>
      <c r="DM57" s="14"/>
      <c r="DN57" s="17">
        <f t="shared" si="91"/>
        <v>0</v>
      </c>
      <c r="DO57" s="12"/>
      <c r="DP57" s="14"/>
      <c r="DQ57" s="17">
        <f t="shared" si="92"/>
        <v>0</v>
      </c>
      <c r="DR57" s="12"/>
      <c r="DS57" s="14"/>
      <c r="DT57" s="18">
        <f t="shared" si="93"/>
        <v>0</v>
      </c>
      <c r="DU57" s="13"/>
      <c r="DV57" s="14"/>
      <c r="DW57" s="18">
        <f t="shared" si="94"/>
        <v>0</v>
      </c>
      <c r="DX57" s="13"/>
      <c r="DY57" s="14"/>
      <c r="DZ57" s="18">
        <f t="shared" si="95"/>
        <v>0</v>
      </c>
      <c r="EA57" s="13"/>
      <c r="EB57" s="11">
        <f t="shared" si="51"/>
        <v>0</v>
      </c>
      <c r="EC57" s="18">
        <f t="shared" si="52"/>
        <v>0</v>
      </c>
      <c r="ED57" s="13">
        <f t="shared" si="53"/>
        <v>0</v>
      </c>
      <c r="EF57" s="11"/>
      <c r="EG57" s="18"/>
      <c r="EH57" s="13"/>
    </row>
    <row r="58" spans="1:138" ht="12.75">
      <c r="A58" s="36">
        <v>55</v>
      </c>
      <c r="B58" s="11">
        <f t="shared" si="54"/>
        <v>0</v>
      </c>
      <c r="C58" s="18">
        <f t="shared" si="55"/>
        <v>0</v>
      </c>
      <c r="D58" s="13">
        <f t="shared" si="56"/>
        <v>0</v>
      </c>
      <c r="E58" s="23" t="s">
        <v>50</v>
      </c>
      <c r="F58" s="11"/>
      <c r="G58" s="17">
        <f t="shared" si="48"/>
        <v>0</v>
      </c>
      <c r="H58" s="12"/>
      <c r="I58" s="11"/>
      <c r="J58" s="17">
        <f t="shared" si="49"/>
        <v>0</v>
      </c>
      <c r="K58" s="12"/>
      <c r="L58" s="11"/>
      <c r="M58" s="17">
        <f t="shared" si="57"/>
        <v>0</v>
      </c>
      <c r="N58" s="12"/>
      <c r="O58" s="11"/>
      <c r="P58" s="17">
        <f t="shared" si="58"/>
        <v>0</v>
      </c>
      <c r="Q58" s="12"/>
      <c r="R58" s="11"/>
      <c r="S58" s="17">
        <f t="shared" si="59"/>
        <v>0</v>
      </c>
      <c r="T58" s="12"/>
      <c r="U58" s="11"/>
      <c r="V58" s="17">
        <f t="shared" si="50"/>
        <v>0</v>
      </c>
      <c r="W58" s="12"/>
      <c r="X58" s="11"/>
      <c r="Y58" s="17">
        <f t="shared" si="60"/>
        <v>0</v>
      </c>
      <c r="Z58" s="12"/>
      <c r="AA58" s="11"/>
      <c r="AB58" s="17">
        <f t="shared" si="61"/>
        <v>0</v>
      </c>
      <c r="AC58" s="12"/>
      <c r="AD58" s="11"/>
      <c r="AE58" s="17">
        <f t="shared" si="62"/>
        <v>0</v>
      </c>
      <c r="AF58" s="12"/>
      <c r="AG58" s="11"/>
      <c r="AH58" s="17">
        <f t="shared" si="63"/>
        <v>0</v>
      </c>
      <c r="AI58" s="12"/>
      <c r="AJ58" s="11"/>
      <c r="AK58" s="17">
        <f t="shared" si="64"/>
        <v>0</v>
      </c>
      <c r="AL58" s="12"/>
      <c r="AM58" s="11"/>
      <c r="AN58" s="17">
        <f t="shared" si="65"/>
        <v>0</v>
      </c>
      <c r="AO58" s="12"/>
      <c r="AP58" s="11"/>
      <c r="AQ58" s="17">
        <f t="shared" si="66"/>
        <v>0</v>
      </c>
      <c r="AR58" s="12"/>
      <c r="AS58" s="11"/>
      <c r="AT58" s="17">
        <f t="shared" si="67"/>
        <v>0</v>
      </c>
      <c r="AU58" s="12"/>
      <c r="AV58" s="11"/>
      <c r="AW58" s="17">
        <f t="shared" si="68"/>
        <v>0</v>
      </c>
      <c r="AX58" s="12"/>
      <c r="AY58" s="11"/>
      <c r="AZ58" s="17">
        <f t="shared" si="69"/>
        <v>0</v>
      </c>
      <c r="BA58" s="12"/>
      <c r="BB58" s="11"/>
      <c r="BC58" s="17">
        <f t="shared" si="70"/>
        <v>0</v>
      </c>
      <c r="BD58" s="12"/>
      <c r="BE58" s="11"/>
      <c r="BF58" s="17">
        <f t="shared" si="71"/>
        <v>0</v>
      </c>
      <c r="BG58" s="12"/>
      <c r="BH58" s="11"/>
      <c r="BI58" s="17">
        <f t="shared" si="72"/>
        <v>0</v>
      </c>
      <c r="BJ58" s="12"/>
      <c r="BK58" s="11"/>
      <c r="BL58" s="17">
        <f t="shared" si="73"/>
        <v>0</v>
      </c>
      <c r="BM58" s="12"/>
      <c r="BN58" s="11"/>
      <c r="BO58" s="17">
        <f t="shared" si="74"/>
        <v>0</v>
      </c>
      <c r="BP58" s="12"/>
      <c r="BQ58" s="11"/>
      <c r="BR58" s="17">
        <f t="shared" si="75"/>
        <v>0</v>
      </c>
      <c r="BS58" s="12"/>
      <c r="BT58" s="11"/>
      <c r="BU58" s="17">
        <f t="shared" si="76"/>
        <v>0</v>
      </c>
      <c r="BV58" s="12"/>
      <c r="BW58" s="11"/>
      <c r="BX58" s="17">
        <f t="shared" si="77"/>
        <v>0</v>
      </c>
      <c r="BY58" s="12"/>
      <c r="BZ58" s="11"/>
      <c r="CA58" s="17">
        <f t="shared" si="78"/>
        <v>0</v>
      </c>
      <c r="CB58" s="12"/>
      <c r="CC58" s="11"/>
      <c r="CD58" s="17">
        <f t="shared" si="79"/>
        <v>0</v>
      </c>
      <c r="CE58" s="12"/>
      <c r="CF58" s="11"/>
      <c r="CG58" s="17">
        <f t="shared" si="80"/>
        <v>0</v>
      </c>
      <c r="CH58" s="13"/>
      <c r="CI58" s="11"/>
      <c r="CJ58" s="18">
        <f t="shared" si="81"/>
        <v>0</v>
      </c>
      <c r="CK58" s="12"/>
      <c r="CL58" s="11"/>
      <c r="CM58" s="17">
        <f t="shared" si="82"/>
        <v>0</v>
      </c>
      <c r="CN58" s="12"/>
      <c r="CO58" s="11"/>
      <c r="CP58" s="17">
        <f t="shared" si="83"/>
        <v>0</v>
      </c>
      <c r="CQ58" s="12"/>
      <c r="CR58" s="11"/>
      <c r="CS58" s="17">
        <f t="shared" si="84"/>
        <v>0</v>
      </c>
      <c r="CT58" s="13"/>
      <c r="CU58" s="11"/>
      <c r="CV58" s="17">
        <f t="shared" si="85"/>
        <v>0</v>
      </c>
      <c r="CW58" s="12"/>
      <c r="CX58" s="11"/>
      <c r="CY58" s="17">
        <f t="shared" si="86"/>
        <v>0</v>
      </c>
      <c r="CZ58" s="12"/>
      <c r="DA58" s="11"/>
      <c r="DB58" s="18">
        <f t="shared" si="87"/>
        <v>0</v>
      </c>
      <c r="DC58" s="13"/>
      <c r="DD58" s="14"/>
      <c r="DE58" s="17">
        <f t="shared" si="88"/>
        <v>0</v>
      </c>
      <c r="DF58" s="12"/>
      <c r="DG58" s="14"/>
      <c r="DH58" s="17">
        <f t="shared" si="89"/>
        <v>0</v>
      </c>
      <c r="DI58" s="12"/>
      <c r="DJ58" s="11"/>
      <c r="DK58" s="17">
        <f t="shared" si="90"/>
        <v>0</v>
      </c>
      <c r="DL58" s="12"/>
      <c r="DM58" s="14"/>
      <c r="DN58" s="17">
        <f t="shared" si="91"/>
        <v>0</v>
      </c>
      <c r="DO58" s="12"/>
      <c r="DP58" s="14"/>
      <c r="DQ58" s="17">
        <f t="shared" si="92"/>
        <v>0</v>
      </c>
      <c r="DR58" s="12"/>
      <c r="DS58" s="14"/>
      <c r="DT58" s="18">
        <f t="shared" si="93"/>
        <v>0</v>
      </c>
      <c r="DU58" s="13"/>
      <c r="DV58" s="14"/>
      <c r="DW58" s="18">
        <f t="shared" si="94"/>
        <v>0</v>
      </c>
      <c r="DX58" s="13"/>
      <c r="DY58" s="14"/>
      <c r="DZ58" s="18">
        <f t="shared" si="95"/>
        <v>0</v>
      </c>
      <c r="EA58" s="13"/>
      <c r="EB58" s="11">
        <f t="shared" si="51"/>
        <v>0</v>
      </c>
      <c r="EC58" s="18">
        <f t="shared" si="52"/>
        <v>0</v>
      </c>
      <c r="ED58" s="13">
        <f t="shared" si="53"/>
        <v>0</v>
      </c>
      <c r="EF58" s="11"/>
      <c r="EG58" s="18"/>
      <c r="EH58" s="13"/>
    </row>
    <row r="59" spans="1:138" ht="12.75">
      <c r="A59" s="36">
        <v>56</v>
      </c>
      <c r="B59" s="11">
        <f t="shared" si="54"/>
        <v>0</v>
      </c>
      <c r="C59" s="18">
        <f t="shared" si="55"/>
        <v>0</v>
      </c>
      <c r="D59" s="13">
        <f t="shared" si="56"/>
        <v>0</v>
      </c>
      <c r="E59" s="23" t="s">
        <v>100</v>
      </c>
      <c r="F59" s="11"/>
      <c r="G59" s="17">
        <f t="shared" si="48"/>
        <v>0</v>
      </c>
      <c r="H59" s="12"/>
      <c r="I59" s="11"/>
      <c r="J59" s="17">
        <f t="shared" si="49"/>
        <v>0</v>
      </c>
      <c r="K59" s="12"/>
      <c r="L59" s="11"/>
      <c r="M59" s="17">
        <f t="shared" si="57"/>
        <v>0</v>
      </c>
      <c r="N59" s="12"/>
      <c r="O59" s="11"/>
      <c r="P59" s="17">
        <f t="shared" si="58"/>
        <v>0</v>
      </c>
      <c r="Q59" s="12"/>
      <c r="R59" s="11"/>
      <c r="S59" s="17">
        <f t="shared" si="59"/>
        <v>0</v>
      </c>
      <c r="T59" s="12"/>
      <c r="U59" s="11"/>
      <c r="V59" s="17">
        <f t="shared" si="50"/>
        <v>0</v>
      </c>
      <c r="W59" s="12"/>
      <c r="X59" s="11"/>
      <c r="Y59" s="17">
        <f t="shared" si="60"/>
        <v>0</v>
      </c>
      <c r="Z59" s="12"/>
      <c r="AA59" s="11"/>
      <c r="AB59" s="17">
        <f t="shared" si="61"/>
        <v>0</v>
      </c>
      <c r="AC59" s="12"/>
      <c r="AD59" s="11"/>
      <c r="AE59" s="17">
        <f t="shared" si="62"/>
        <v>0</v>
      </c>
      <c r="AF59" s="12"/>
      <c r="AG59" s="11"/>
      <c r="AH59" s="17">
        <f t="shared" si="63"/>
        <v>0</v>
      </c>
      <c r="AI59" s="12"/>
      <c r="AJ59" s="11"/>
      <c r="AK59" s="17">
        <f t="shared" si="64"/>
        <v>0</v>
      </c>
      <c r="AL59" s="12"/>
      <c r="AM59" s="11"/>
      <c r="AN59" s="17">
        <f t="shared" si="65"/>
        <v>0</v>
      </c>
      <c r="AO59" s="12"/>
      <c r="AP59" s="11"/>
      <c r="AQ59" s="17">
        <f t="shared" si="66"/>
        <v>0</v>
      </c>
      <c r="AR59" s="12"/>
      <c r="AS59" s="11"/>
      <c r="AT59" s="17">
        <f t="shared" si="67"/>
        <v>0</v>
      </c>
      <c r="AU59" s="12"/>
      <c r="AV59" s="11"/>
      <c r="AW59" s="17">
        <f t="shared" si="68"/>
        <v>0</v>
      </c>
      <c r="AX59" s="12"/>
      <c r="AY59" s="11"/>
      <c r="AZ59" s="17">
        <f t="shared" si="69"/>
        <v>0</v>
      </c>
      <c r="BA59" s="12"/>
      <c r="BB59" s="11"/>
      <c r="BC59" s="17">
        <f t="shared" si="70"/>
        <v>0</v>
      </c>
      <c r="BD59" s="12"/>
      <c r="BE59" s="11"/>
      <c r="BF59" s="17">
        <f t="shared" si="71"/>
        <v>0</v>
      </c>
      <c r="BG59" s="12"/>
      <c r="BH59" s="11"/>
      <c r="BI59" s="17">
        <f t="shared" si="72"/>
        <v>0</v>
      </c>
      <c r="BJ59" s="12"/>
      <c r="BK59" s="11"/>
      <c r="BL59" s="17">
        <f t="shared" si="73"/>
        <v>0</v>
      </c>
      <c r="BM59" s="12"/>
      <c r="BN59" s="11"/>
      <c r="BO59" s="17">
        <f t="shared" si="74"/>
        <v>0</v>
      </c>
      <c r="BP59" s="12"/>
      <c r="BQ59" s="11"/>
      <c r="BR59" s="17">
        <f t="shared" si="75"/>
        <v>0</v>
      </c>
      <c r="BS59" s="12"/>
      <c r="BT59" s="11"/>
      <c r="BU59" s="17">
        <f t="shared" si="76"/>
        <v>0</v>
      </c>
      <c r="BV59" s="12"/>
      <c r="BW59" s="11"/>
      <c r="BX59" s="17">
        <f t="shared" si="77"/>
        <v>0</v>
      </c>
      <c r="BY59" s="12"/>
      <c r="BZ59" s="11"/>
      <c r="CA59" s="17">
        <f t="shared" si="78"/>
        <v>0</v>
      </c>
      <c r="CB59" s="12"/>
      <c r="CC59" s="11"/>
      <c r="CD59" s="17">
        <f t="shared" si="79"/>
        <v>0</v>
      </c>
      <c r="CE59" s="12"/>
      <c r="CF59" s="11"/>
      <c r="CG59" s="17">
        <f t="shared" si="80"/>
        <v>0</v>
      </c>
      <c r="CH59" s="13"/>
      <c r="CI59" s="11"/>
      <c r="CJ59" s="18">
        <f t="shared" si="81"/>
        <v>0</v>
      </c>
      <c r="CK59" s="12"/>
      <c r="CL59" s="11"/>
      <c r="CM59" s="17">
        <f t="shared" si="82"/>
        <v>0</v>
      </c>
      <c r="CN59" s="12"/>
      <c r="CO59" s="11"/>
      <c r="CP59" s="17">
        <f t="shared" si="83"/>
        <v>0</v>
      </c>
      <c r="CQ59" s="12"/>
      <c r="CR59" s="11"/>
      <c r="CS59" s="17">
        <f t="shared" si="84"/>
        <v>0</v>
      </c>
      <c r="CT59" s="13"/>
      <c r="CU59" s="11"/>
      <c r="CV59" s="17">
        <f t="shared" si="85"/>
        <v>0</v>
      </c>
      <c r="CW59" s="12"/>
      <c r="CX59" s="11"/>
      <c r="CY59" s="17">
        <f t="shared" si="86"/>
        <v>0</v>
      </c>
      <c r="CZ59" s="12"/>
      <c r="DA59" s="11"/>
      <c r="DB59" s="18">
        <f t="shared" si="87"/>
        <v>0</v>
      </c>
      <c r="DC59" s="13"/>
      <c r="DD59" s="14"/>
      <c r="DE59" s="17">
        <f t="shared" si="88"/>
        <v>0</v>
      </c>
      <c r="DF59" s="12"/>
      <c r="DG59" s="14"/>
      <c r="DH59" s="17">
        <f t="shared" si="89"/>
        <v>0</v>
      </c>
      <c r="DI59" s="12"/>
      <c r="DJ59" s="11"/>
      <c r="DK59" s="17">
        <f t="shared" si="90"/>
        <v>0</v>
      </c>
      <c r="DL59" s="12"/>
      <c r="DM59" s="14"/>
      <c r="DN59" s="17">
        <f t="shared" si="91"/>
        <v>0</v>
      </c>
      <c r="DO59" s="12"/>
      <c r="DP59" s="14"/>
      <c r="DQ59" s="17">
        <f t="shared" si="92"/>
        <v>0</v>
      </c>
      <c r="DR59" s="12"/>
      <c r="DS59" s="14"/>
      <c r="DT59" s="18">
        <f t="shared" si="93"/>
        <v>0</v>
      </c>
      <c r="DU59" s="13"/>
      <c r="DV59" s="14"/>
      <c r="DW59" s="18">
        <f t="shared" si="94"/>
        <v>0</v>
      </c>
      <c r="DX59" s="13"/>
      <c r="DY59" s="14"/>
      <c r="DZ59" s="18">
        <f t="shared" si="95"/>
        <v>0</v>
      </c>
      <c r="EA59" s="13"/>
      <c r="EB59" s="11">
        <f t="shared" si="51"/>
        <v>0</v>
      </c>
      <c r="EC59" s="18">
        <f t="shared" si="52"/>
        <v>0</v>
      </c>
      <c r="ED59" s="13">
        <f t="shared" si="53"/>
        <v>0</v>
      </c>
      <c r="EF59" s="11"/>
      <c r="EG59" s="18"/>
      <c r="EH59" s="13"/>
    </row>
    <row r="60" spans="1:138" ht="12.75">
      <c r="A60" s="36">
        <v>57</v>
      </c>
      <c r="B60" s="11">
        <f t="shared" si="54"/>
        <v>0</v>
      </c>
      <c r="C60" s="18">
        <f t="shared" si="55"/>
        <v>0</v>
      </c>
      <c r="D60" s="13">
        <f t="shared" si="56"/>
        <v>0</v>
      </c>
      <c r="E60" s="23" t="s">
        <v>72</v>
      </c>
      <c r="F60" s="11"/>
      <c r="G60" s="17">
        <f t="shared" si="48"/>
        <v>0</v>
      </c>
      <c r="H60" s="12"/>
      <c r="I60" s="11"/>
      <c r="J60" s="17">
        <f t="shared" si="49"/>
        <v>0</v>
      </c>
      <c r="K60" s="12"/>
      <c r="L60" s="11"/>
      <c r="M60" s="17">
        <f t="shared" si="57"/>
        <v>0</v>
      </c>
      <c r="N60" s="12"/>
      <c r="O60" s="11"/>
      <c r="P60" s="17">
        <f t="shared" si="58"/>
        <v>0</v>
      </c>
      <c r="Q60" s="12"/>
      <c r="R60" s="11"/>
      <c r="S60" s="17">
        <f t="shared" si="59"/>
        <v>0</v>
      </c>
      <c r="T60" s="12"/>
      <c r="U60" s="11"/>
      <c r="V60" s="17">
        <f t="shared" si="50"/>
        <v>0</v>
      </c>
      <c r="W60" s="12"/>
      <c r="X60" s="11"/>
      <c r="Y60" s="17">
        <f t="shared" si="60"/>
        <v>0</v>
      </c>
      <c r="Z60" s="12"/>
      <c r="AA60" s="11"/>
      <c r="AB60" s="17">
        <f t="shared" si="61"/>
        <v>0</v>
      </c>
      <c r="AC60" s="12"/>
      <c r="AD60" s="11"/>
      <c r="AE60" s="17">
        <f t="shared" si="62"/>
        <v>0</v>
      </c>
      <c r="AF60" s="12"/>
      <c r="AG60" s="11"/>
      <c r="AH60" s="17">
        <f t="shared" si="63"/>
        <v>0</v>
      </c>
      <c r="AI60" s="12"/>
      <c r="AJ60" s="11"/>
      <c r="AK60" s="17">
        <f t="shared" si="64"/>
        <v>0</v>
      </c>
      <c r="AL60" s="12"/>
      <c r="AM60" s="11"/>
      <c r="AN60" s="17">
        <f t="shared" si="65"/>
        <v>0</v>
      </c>
      <c r="AO60" s="12"/>
      <c r="AP60" s="11"/>
      <c r="AQ60" s="17">
        <f t="shared" si="66"/>
        <v>0</v>
      </c>
      <c r="AR60" s="12"/>
      <c r="AS60" s="11"/>
      <c r="AT60" s="17">
        <f t="shared" si="67"/>
        <v>0</v>
      </c>
      <c r="AU60" s="12"/>
      <c r="AV60" s="11"/>
      <c r="AW60" s="17">
        <f t="shared" si="68"/>
        <v>0</v>
      </c>
      <c r="AX60" s="12"/>
      <c r="AY60" s="11"/>
      <c r="AZ60" s="17">
        <f t="shared" si="69"/>
        <v>0</v>
      </c>
      <c r="BA60" s="12"/>
      <c r="BB60" s="11"/>
      <c r="BC60" s="17">
        <f t="shared" si="70"/>
        <v>0</v>
      </c>
      <c r="BD60" s="12"/>
      <c r="BE60" s="11"/>
      <c r="BF60" s="17">
        <f t="shared" si="71"/>
        <v>0</v>
      </c>
      <c r="BG60" s="12"/>
      <c r="BH60" s="11"/>
      <c r="BI60" s="17">
        <f t="shared" si="72"/>
        <v>0</v>
      </c>
      <c r="BJ60" s="12"/>
      <c r="BK60" s="11"/>
      <c r="BL60" s="17">
        <f t="shared" si="73"/>
        <v>0</v>
      </c>
      <c r="BM60" s="12"/>
      <c r="BN60" s="11"/>
      <c r="BO60" s="17">
        <f t="shared" si="74"/>
        <v>0</v>
      </c>
      <c r="BP60" s="12"/>
      <c r="BQ60" s="11"/>
      <c r="BR60" s="17">
        <f t="shared" si="75"/>
        <v>0</v>
      </c>
      <c r="BS60" s="12"/>
      <c r="BT60" s="11"/>
      <c r="BU60" s="17">
        <f t="shared" si="76"/>
        <v>0</v>
      </c>
      <c r="BV60" s="12"/>
      <c r="BW60" s="11"/>
      <c r="BX60" s="17">
        <f t="shared" si="77"/>
        <v>0</v>
      </c>
      <c r="BY60" s="12"/>
      <c r="BZ60" s="11"/>
      <c r="CA60" s="17">
        <f t="shared" si="78"/>
        <v>0</v>
      </c>
      <c r="CB60" s="12"/>
      <c r="CC60" s="11"/>
      <c r="CD60" s="17">
        <f t="shared" si="79"/>
        <v>0</v>
      </c>
      <c r="CE60" s="12"/>
      <c r="CF60" s="11"/>
      <c r="CG60" s="17">
        <f t="shared" si="80"/>
        <v>0</v>
      </c>
      <c r="CH60" s="13"/>
      <c r="CI60" s="11"/>
      <c r="CJ60" s="18">
        <f t="shared" si="81"/>
        <v>0</v>
      </c>
      <c r="CK60" s="12"/>
      <c r="CL60" s="11"/>
      <c r="CM60" s="17">
        <f t="shared" si="82"/>
        <v>0</v>
      </c>
      <c r="CN60" s="12"/>
      <c r="CO60" s="11"/>
      <c r="CP60" s="17">
        <f t="shared" si="83"/>
        <v>0</v>
      </c>
      <c r="CQ60" s="12"/>
      <c r="CR60" s="11"/>
      <c r="CS60" s="17">
        <f t="shared" si="84"/>
        <v>0</v>
      </c>
      <c r="CT60" s="13"/>
      <c r="CU60" s="11"/>
      <c r="CV60" s="17">
        <f t="shared" si="85"/>
        <v>0</v>
      </c>
      <c r="CW60" s="12"/>
      <c r="CX60" s="11"/>
      <c r="CY60" s="17">
        <f t="shared" si="86"/>
        <v>0</v>
      </c>
      <c r="CZ60" s="12"/>
      <c r="DA60" s="11"/>
      <c r="DB60" s="18">
        <f t="shared" si="87"/>
        <v>0</v>
      </c>
      <c r="DC60" s="13"/>
      <c r="DD60" s="14"/>
      <c r="DE60" s="17">
        <f t="shared" si="88"/>
        <v>0</v>
      </c>
      <c r="DF60" s="12"/>
      <c r="DG60" s="14"/>
      <c r="DH60" s="17">
        <f t="shared" si="89"/>
        <v>0</v>
      </c>
      <c r="DI60" s="12"/>
      <c r="DJ60" s="11"/>
      <c r="DK60" s="17">
        <f t="shared" si="90"/>
        <v>0</v>
      </c>
      <c r="DL60" s="12"/>
      <c r="DM60" s="14"/>
      <c r="DN60" s="17">
        <f t="shared" si="91"/>
        <v>0</v>
      </c>
      <c r="DO60" s="12"/>
      <c r="DP60" s="14"/>
      <c r="DQ60" s="17">
        <f t="shared" si="92"/>
        <v>0</v>
      </c>
      <c r="DR60" s="12"/>
      <c r="DS60" s="14"/>
      <c r="DT60" s="18">
        <f t="shared" si="93"/>
        <v>0</v>
      </c>
      <c r="DU60" s="13"/>
      <c r="DV60" s="14"/>
      <c r="DW60" s="18">
        <f t="shared" si="94"/>
        <v>0</v>
      </c>
      <c r="DX60" s="13"/>
      <c r="DY60" s="14"/>
      <c r="DZ60" s="18">
        <f t="shared" si="95"/>
        <v>0</v>
      </c>
      <c r="EA60" s="13"/>
      <c r="EB60" s="11">
        <f t="shared" si="51"/>
        <v>0</v>
      </c>
      <c r="EC60" s="18">
        <f t="shared" si="52"/>
        <v>0</v>
      </c>
      <c r="ED60" s="13">
        <f t="shared" si="53"/>
        <v>0</v>
      </c>
      <c r="EF60" s="11"/>
      <c r="EG60" s="18"/>
      <c r="EH60" s="13"/>
    </row>
    <row r="61" spans="1:138" ht="12.75">
      <c r="A61" s="36">
        <v>58</v>
      </c>
      <c r="B61" s="11">
        <f t="shared" si="54"/>
        <v>0</v>
      </c>
      <c r="C61" s="18">
        <f t="shared" si="55"/>
        <v>0</v>
      </c>
      <c r="D61" s="13">
        <f t="shared" si="56"/>
        <v>0</v>
      </c>
      <c r="E61" s="23" t="s">
        <v>93</v>
      </c>
      <c r="F61" s="11"/>
      <c r="G61" s="17">
        <f t="shared" si="48"/>
        <v>0</v>
      </c>
      <c r="H61" s="12"/>
      <c r="I61" s="11"/>
      <c r="J61" s="17">
        <f t="shared" si="49"/>
        <v>0</v>
      </c>
      <c r="K61" s="12"/>
      <c r="L61" s="11"/>
      <c r="M61" s="17">
        <f t="shared" si="57"/>
        <v>0</v>
      </c>
      <c r="N61" s="12"/>
      <c r="O61" s="11"/>
      <c r="P61" s="17">
        <f t="shared" si="58"/>
        <v>0</v>
      </c>
      <c r="Q61" s="12"/>
      <c r="R61" s="11"/>
      <c r="S61" s="17">
        <f t="shared" si="59"/>
        <v>0</v>
      </c>
      <c r="T61" s="12"/>
      <c r="U61" s="11"/>
      <c r="V61" s="17">
        <f t="shared" si="50"/>
        <v>0</v>
      </c>
      <c r="W61" s="12"/>
      <c r="X61" s="11"/>
      <c r="Y61" s="17">
        <f t="shared" si="60"/>
        <v>0</v>
      </c>
      <c r="Z61" s="12"/>
      <c r="AA61" s="11"/>
      <c r="AB61" s="17">
        <f t="shared" si="61"/>
        <v>0</v>
      </c>
      <c r="AC61" s="12"/>
      <c r="AD61" s="11"/>
      <c r="AE61" s="17">
        <f t="shared" si="62"/>
        <v>0</v>
      </c>
      <c r="AF61" s="12"/>
      <c r="AG61" s="11"/>
      <c r="AH61" s="17">
        <f t="shared" si="63"/>
        <v>0</v>
      </c>
      <c r="AI61" s="12"/>
      <c r="AJ61" s="11"/>
      <c r="AK61" s="17">
        <f t="shared" si="64"/>
        <v>0</v>
      </c>
      <c r="AL61" s="12"/>
      <c r="AM61" s="11"/>
      <c r="AN61" s="17">
        <f t="shared" si="65"/>
        <v>0</v>
      </c>
      <c r="AO61" s="12"/>
      <c r="AP61" s="11"/>
      <c r="AQ61" s="17">
        <f t="shared" si="66"/>
        <v>0</v>
      </c>
      <c r="AR61" s="12"/>
      <c r="AS61" s="11"/>
      <c r="AT61" s="17">
        <f t="shared" si="67"/>
        <v>0</v>
      </c>
      <c r="AU61" s="12"/>
      <c r="AV61" s="11"/>
      <c r="AW61" s="17">
        <f t="shared" si="68"/>
        <v>0</v>
      </c>
      <c r="AX61" s="12"/>
      <c r="AY61" s="11"/>
      <c r="AZ61" s="17">
        <f t="shared" si="69"/>
        <v>0</v>
      </c>
      <c r="BA61" s="12"/>
      <c r="BB61" s="11"/>
      <c r="BC61" s="17">
        <f t="shared" si="70"/>
        <v>0</v>
      </c>
      <c r="BD61" s="12"/>
      <c r="BE61" s="11"/>
      <c r="BF61" s="17">
        <f t="shared" si="71"/>
        <v>0</v>
      </c>
      <c r="BG61" s="12"/>
      <c r="BH61" s="11"/>
      <c r="BI61" s="17">
        <f t="shared" si="72"/>
        <v>0</v>
      </c>
      <c r="BJ61" s="12"/>
      <c r="BK61" s="11"/>
      <c r="BL61" s="17">
        <f t="shared" si="73"/>
        <v>0</v>
      </c>
      <c r="BM61" s="12"/>
      <c r="BN61" s="11"/>
      <c r="BO61" s="17">
        <f t="shared" si="74"/>
        <v>0</v>
      </c>
      <c r="BP61" s="12"/>
      <c r="BQ61" s="11"/>
      <c r="BR61" s="17">
        <f t="shared" si="75"/>
        <v>0</v>
      </c>
      <c r="BS61" s="12"/>
      <c r="BT61" s="11"/>
      <c r="BU61" s="17">
        <f t="shared" si="76"/>
        <v>0</v>
      </c>
      <c r="BV61" s="12"/>
      <c r="BW61" s="11"/>
      <c r="BX61" s="17">
        <f t="shared" si="77"/>
        <v>0</v>
      </c>
      <c r="BY61" s="12"/>
      <c r="BZ61" s="11"/>
      <c r="CA61" s="17">
        <f t="shared" si="78"/>
        <v>0</v>
      </c>
      <c r="CB61" s="12"/>
      <c r="CC61" s="11"/>
      <c r="CD61" s="17">
        <f t="shared" si="79"/>
        <v>0</v>
      </c>
      <c r="CE61" s="12"/>
      <c r="CF61" s="11"/>
      <c r="CG61" s="17">
        <f t="shared" si="80"/>
        <v>0</v>
      </c>
      <c r="CH61" s="13"/>
      <c r="CI61" s="11"/>
      <c r="CJ61" s="18">
        <f t="shared" si="81"/>
        <v>0</v>
      </c>
      <c r="CK61" s="12"/>
      <c r="CL61" s="11"/>
      <c r="CM61" s="17">
        <f t="shared" si="82"/>
        <v>0</v>
      </c>
      <c r="CN61" s="12"/>
      <c r="CO61" s="11"/>
      <c r="CP61" s="17">
        <f t="shared" si="83"/>
        <v>0</v>
      </c>
      <c r="CQ61" s="12"/>
      <c r="CR61" s="11"/>
      <c r="CS61" s="17">
        <f t="shared" si="84"/>
        <v>0</v>
      </c>
      <c r="CT61" s="13"/>
      <c r="CU61" s="11"/>
      <c r="CV61" s="17">
        <f t="shared" si="85"/>
        <v>0</v>
      </c>
      <c r="CW61" s="12"/>
      <c r="CX61" s="11"/>
      <c r="CY61" s="17">
        <f t="shared" si="86"/>
        <v>0</v>
      </c>
      <c r="CZ61" s="12"/>
      <c r="DA61" s="11"/>
      <c r="DB61" s="18">
        <f t="shared" si="87"/>
        <v>0</v>
      </c>
      <c r="DC61" s="13"/>
      <c r="DD61" s="14"/>
      <c r="DE61" s="17">
        <f t="shared" si="88"/>
        <v>0</v>
      </c>
      <c r="DF61" s="12"/>
      <c r="DG61" s="14"/>
      <c r="DH61" s="17">
        <f t="shared" si="89"/>
        <v>0</v>
      </c>
      <c r="DI61" s="12"/>
      <c r="DJ61" s="11"/>
      <c r="DK61" s="17">
        <f t="shared" si="90"/>
        <v>0</v>
      </c>
      <c r="DL61" s="12"/>
      <c r="DM61" s="14"/>
      <c r="DN61" s="17">
        <f t="shared" si="91"/>
        <v>0</v>
      </c>
      <c r="DO61" s="12"/>
      <c r="DP61" s="14"/>
      <c r="DQ61" s="17">
        <f t="shared" si="92"/>
        <v>0</v>
      </c>
      <c r="DR61" s="12"/>
      <c r="DS61" s="14"/>
      <c r="DT61" s="18">
        <f t="shared" si="93"/>
        <v>0</v>
      </c>
      <c r="DU61" s="13"/>
      <c r="DV61" s="14"/>
      <c r="DW61" s="18">
        <f t="shared" si="94"/>
        <v>0</v>
      </c>
      <c r="DX61" s="13"/>
      <c r="DY61" s="14"/>
      <c r="DZ61" s="18">
        <f t="shared" si="95"/>
        <v>0</v>
      </c>
      <c r="EA61" s="13"/>
      <c r="EB61" s="11">
        <f t="shared" si="51"/>
        <v>0</v>
      </c>
      <c r="EC61" s="18">
        <f t="shared" si="52"/>
        <v>0</v>
      </c>
      <c r="ED61" s="13">
        <f t="shared" si="53"/>
        <v>0</v>
      </c>
      <c r="EF61" s="11"/>
      <c r="EG61" s="18"/>
      <c r="EH61" s="13"/>
    </row>
    <row r="62" spans="1:138" ht="12.75">
      <c r="A62" s="36">
        <v>59</v>
      </c>
      <c r="B62" s="11">
        <f t="shared" si="54"/>
        <v>0</v>
      </c>
      <c r="C62" s="18">
        <f t="shared" si="55"/>
        <v>0</v>
      </c>
      <c r="D62" s="13">
        <f t="shared" si="56"/>
        <v>0</v>
      </c>
      <c r="E62" s="23" t="s">
        <v>67</v>
      </c>
      <c r="F62" s="11"/>
      <c r="G62" s="17">
        <f t="shared" si="48"/>
        <v>0</v>
      </c>
      <c r="H62" s="12"/>
      <c r="I62" s="11"/>
      <c r="J62" s="17">
        <f t="shared" si="49"/>
        <v>0</v>
      </c>
      <c r="K62" s="12"/>
      <c r="L62" s="11"/>
      <c r="M62" s="17">
        <f t="shared" si="57"/>
        <v>0</v>
      </c>
      <c r="N62" s="12"/>
      <c r="O62" s="11"/>
      <c r="P62" s="17">
        <f t="shared" si="58"/>
        <v>0</v>
      </c>
      <c r="Q62" s="12"/>
      <c r="R62" s="11"/>
      <c r="S62" s="17">
        <f t="shared" si="59"/>
        <v>0</v>
      </c>
      <c r="T62" s="12"/>
      <c r="U62" s="11"/>
      <c r="V62" s="17">
        <f t="shared" si="50"/>
        <v>0</v>
      </c>
      <c r="W62" s="12"/>
      <c r="X62" s="11"/>
      <c r="Y62" s="17">
        <f t="shared" si="60"/>
        <v>0</v>
      </c>
      <c r="Z62" s="12"/>
      <c r="AA62" s="11"/>
      <c r="AB62" s="17">
        <f t="shared" si="61"/>
        <v>0</v>
      </c>
      <c r="AC62" s="12"/>
      <c r="AD62" s="11"/>
      <c r="AE62" s="17">
        <f t="shared" si="62"/>
        <v>0</v>
      </c>
      <c r="AF62" s="12"/>
      <c r="AG62" s="11"/>
      <c r="AH62" s="17">
        <f t="shared" si="63"/>
        <v>0</v>
      </c>
      <c r="AI62" s="12"/>
      <c r="AJ62" s="11"/>
      <c r="AK62" s="17">
        <f t="shared" si="64"/>
        <v>0</v>
      </c>
      <c r="AL62" s="12"/>
      <c r="AM62" s="11"/>
      <c r="AN62" s="17">
        <f t="shared" si="65"/>
        <v>0</v>
      </c>
      <c r="AO62" s="12"/>
      <c r="AP62" s="11"/>
      <c r="AQ62" s="17">
        <f t="shared" si="66"/>
        <v>0</v>
      </c>
      <c r="AR62" s="12"/>
      <c r="AS62" s="11"/>
      <c r="AT62" s="17">
        <f t="shared" si="67"/>
        <v>0</v>
      </c>
      <c r="AU62" s="12"/>
      <c r="AV62" s="11"/>
      <c r="AW62" s="17">
        <f t="shared" si="68"/>
        <v>0</v>
      </c>
      <c r="AX62" s="12"/>
      <c r="AY62" s="11"/>
      <c r="AZ62" s="17">
        <f t="shared" si="69"/>
        <v>0</v>
      </c>
      <c r="BA62" s="12"/>
      <c r="BB62" s="11"/>
      <c r="BC62" s="17">
        <f t="shared" si="70"/>
        <v>0</v>
      </c>
      <c r="BD62" s="12"/>
      <c r="BE62" s="11"/>
      <c r="BF62" s="17">
        <f t="shared" si="71"/>
        <v>0</v>
      </c>
      <c r="BG62" s="12"/>
      <c r="BH62" s="11"/>
      <c r="BI62" s="17">
        <f t="shared" si="72"/>
        <v>0</v>
      </c>
      <c r="BJ62" s="12"/>
      <c r="BK62" s="11"/>
      <c r="BL62" s="17">
        <f t="shared" si="73"/>
        <v>0</v>
      </c>
      <c r="BM62" s="12"/>
      <c r="BN62" s="11"/>
      <c r="BO62" s="17">
        <f t="shared" si="74"/>
        <v>0</v>
      </c>
      <c r="BP62" s="12"/>
      <c r="BQ62" s="11"/>
      <c r="BR62" s="17">
        <f t="shared" si="75"/>
        <v>0</v>
      </c>
      <c r="BS62" s="12"/>
      <c r="BT62" s="11"/>
      <c r="BU62" s="17">
        <f t="shared" si="76"/>
        <v>0</v>
      </c>
      <c r="BV62" s="12"/>
      <c r="BW62" s="11"/>
      <c r="BX62" s="17">
        <f t="shared" si="77"/>
        <v>0</v>
      </c>
      <c r="BY62" s="12"/>
      <c r="BZ62" s="11"/>
      <c r="CA62" s="17">
        <f t="shared" si="78"/>
        <v>0</v>
      </c>
      <c r="CB62" s="12"/>
      <c r="CC62" s="11"/>
      <c r="CD62" s="17">
        <f t="shared" si="79"/>
        <v>0</v>
      </c>
      <c r="CE62" s="12"/>
      <c r="CF62" s="11"/>
      <c r="CG62" s="17">
        <f t="shared" si="80"/>
        <v>0</v>
      </c>
      <c r="CH62" s="13"/>
      <c r="CI62" s="11"/>
      <c r="CJ62" s="18">
        <f t="shared" si="81"/>
        <v>0</v>
      </c>
      <c r="CK62" s="12"/>
      <c r="CL62" s="11"/>
      <c r="CM62" s="17">
        <f t="shared" si="82"/>
        <v>0</v>
      </c>
      <c r="CN62" s="12"/>
      <c r="CO62" s="11"/>
      <c r="CP62" s="17">
        <f t="shared" si="83"/>
        <v>0</v>
      </c>
      <c r="CQ62" s="12"/>
      <c r="CR62" s="11"/>
      <c r="CS62" s="17">
        <f t="shared" si="84"/>
        <v>0</v>
      </c>
      <c r="CT62" s="13"/>
      <c r="CU62" s="11"/>
      <c r="CV62" s="17">
        <f t="shared" si="85"/>
        <v>0</v>
      </c>
      <c r="CW62" s="12"/>
      <c r="CX62" s="11"/>
      <c r="CY62" s="17">
        <f t="shared" si="86"/>
        <v>0</v>
      </c>
      <c r="CZ62" s="12"/>
      <c r="DA62" s="11"/>
      <c r="DB62" s="18">
        <f t="shared" si="87"/>
        <v>0</v>
      </c>
      <c r="DC62" s="13"/>
      <c r="DD62" s="14"/>
      <c r="DE62" s="17">
        <f t="shared" si="88"/>
        <v>0</v>
      </c>
      <c r="DF62" s="12"/>
      <c r="DG62" s="14"/>
      <c r="DH62" s="17">
        <f t="shared" si="89"/>
        <v>0</v>
      </c>
      <c r="DI62" s="12"/>
      <c r="DJ62" s="11"/>
      <c r="DK62" s="17">
        <f t="shared" si="90"/>
        <v>0</v>
      </c>
      <c r="DL62" s="12"/>
      <c r="DM62" s="14"/>
      <c r="DN62" s="17">
        <f t="shared" si="91"/>
        <v>0</v>
      </c>
      <c r="DO62" s="12"/>
      <c r="DP62" s="14"/>
      <c r="DQ62" s="17">
        <f t="shared" si="92"/>
        <v>0</v>
      </c>
      <c r="DR62" s="12"/>
      <c r="DS62" s="14"/>
      <c r="DT62" s="18">
        <f t="shared" si="93"/>
        <v>0</v>
      </c>
      <c r="DU62" s="13"/>
      <c r="DV62" s="14"/>
      <c r="DW62" s="18">
        <f t="shared" si="94"/>
        <v>0</v>
      </c>
      <c r="DX62" s="13"/>
      <c r="DY62" s="14"/>
      <c r="DZ62" s="18">
        <f t="shared" si="95"/>
        <v>0</v>
      </c>
      <c r="EA62" s="13"/>
      <c r="EB62" s="11">
        <f t="shared" si="51"/>
        <v>0</v>
      </c>
      <c r="EC62" s="18">
        <f t="shared" si="52"/>
        <v>0</v>
      </c>
      <c r="ED62" s="13">
        <f t="shared" si="53"/>
        <v>0</v>
      </c>
      <c r="EF62" s="11"/>
      <c r="EG62" s="18"/>
      <c r="EH62" s="13"/>
    </row>
    <row r="63" spans="1:138" ht="12.75">
      <c r="A63" s="36">
        <v>60</v>
      </c>
      <c r="B63" s="11">
        <f t="shared" si="54"/>
        <v>0</v>
      </c>
      <c r="C63" s="18">
        <f t="shared" si="55"/>
        <v>0</v>
      </c>
      <c r="D63" s="13">
        <f t="shared" si="56"/>
        <v>0</v>
      </c>
      <c r="E63" s="23" t="s">
        <v>69</v>
      </c>
      <c r="F63" s="11"/>
      <c r="G63" s="17">
        <f t="shared" si="48"/>
        <v>0</v>
      </c>
      <c r="H63" s="12"/>
      <c r="I63" s="11"/>
      <c r="J63" s="17">
        <f t="shared" si="49"/>
        <v>0</v>
      </c>
      <c r="K63" s="12"/>
      <c r="L63" s="11"/>
      <c r="M63" s="17">
        <f t="shared" si="57"/>
        <v>0</v>
      </c>
      <c r="N63" s="12"/>
      <c r="O63" s="11"/>
      <c r="P63" s="17">
        <f t="shared" si="58"/>
        <v>0</v>
      </c>
      <c r="Q63" s="12"/>
      <c r="R63" s="11"/>
      <c r="S63" s="17">
        <f t="shared" si="59"/>
        <v>0</v>
      </c>
      <c r="T63" s="12"/>
      <c r="U63" s="11"/>
      <c r="V63" s="17">
        <f t="shared" si="50"/>
        <v>0</v>
      </c>
      <c r="W63" s="12"/>
      <c r="X63" s="11"/>
      <c r="Y63" s="17">
        <f t="shared" si="60"/>
        <v>0</v>
      </c>
      <c r="Z63" s="12"/>
      <c r="AA63" s="11"/>
      <c r="AB63" s="17">
        <f t="shared" si="61"/>
        <v>0</v>
      </c>
      <c r="AC63" s="12"/>
      <c r="AD63" s="11"/>
      <c r="AE63" s="17">
        <f t="shared" si="62"/>
        <v>0</v>
      </c>
      <c r="AF63" s="12"/>
      <c r="AG63" s="11"/>
      <c r="AH63" s="17">
        <f t="shared" si="63"/>
        <v>0</v>
      </c>
      <c r="AI63" s="12"/>
      <c r="AJ63" s="11"/>
      <c r="AK63" s="17">
        <f t="shared" si="64"/>
        <v>0</v>
      </c>
      <c r="AL63" s="12"/>
      <c r="AM63" s="11"/>
      <c r="AN63" s="17">
        <f t="shared" si="65"/>
        <v>0</v>
      </c>
      <c r="AO63" s="12"/>
      <c r="AP63" s="11"/>
      <c r="AQ63" s="17">
        <f t="shared" si="66"/>
        <v>0</v>
      </c>
      <c r="AR63" s="12"/>
      <c r="AS63" s="11"/>
      <c r="AT63" s="17">
        <f t="shared" si="67"/>
        <v>0</v>
      </c>
      <c r="AU63" s="12"/>
      <c r="AV63" s="11"/>
      <c r="AW63" s="17">
        <f t="shared" si="68"/>
        <v>0</v>
      </c>
      <c r="AX63" s="12"/>
      <c r="AY63" s="11"/>
      <c r="AZ63" s="17">
        <f t="shared" si="69"/>
        <v>0</v>
      </c>
      <c r="BA63" s="12"/>
      <c r="BB63" s="11"/>
      <c r="BC63" s="17">
        <f t="shared" si="70"/>
        <v>0</v>
      </c>
      <c r="BD63" s="12"/>
      <c r="BE63" s="11"/>
      <c r="BF63" s="17">
        <f t="shared" si="71"/>
        <v>0</v>
      </c>
      <c r="BG63" s="12"/>
      <c r="BH63" s="11"/>
      <c r="BI63" s="17">
        <f t="shared" si="72"/>
        <v>0</v>
      </c>
      <c r="BJ63" s="12"/>
      <c r="BK63" s="11"/>
      <c r="BL63" s="17">
        <f t="shared" si="73"/>
        <v>0</v>
      </c>
      <c r="BM63" s="12"/>
      <c r="BN63" s="11"/>
      <c r="BO63" s="17">
        <f t="shared" si="74"/>
        <v>0</v>
      </c>
      <c r="BP63" s="12"/>
      <c r="BQ63" s="11"/>
      <c r="BR63" s="17">
        <f t="shared" si="75"/>
        <v>0</v>
      </c>
      <c r="BS63" s="12"/>
      <c r="BT63" s="11"/>
      <c r="BU63" s="17">
        <f t="shared" si="76"/>
        <v>0</v>
      </c>
      <c r="BV63" s="12"/>
      <c r="BW63" s="11"/>
      <c r="BX63" s="17">
        <f t="shared" si="77"/>
        <v>0</v>
      </c>
      <c r="BY63" s="12"/>
      <c r="BZ63" s="11"/>
      <c r="CA63" s="17">
        <f t="shared" si="78"/>
        <v>0</v>
      </c>
      <c r="CB63" s="12"/>
      <c r="CC63" s="11"/>
      <c r="CD63" s="17">
        <f t="shared" si="79"/>
        <v>0</v>
      </c>
      <c r="CE63" s="12"/>
      <c r="CF63" s="11"/>
      <c r="CG63" s="17">
        <f t="shared" si="80"/>
        <v>0</v>
      </c>
      <c r="CH63" s="13"/>
      <c r="CI63" s="11"/>
      <c r="CJ63" s="18">
        <f t="shared" si="81"/>
        <v>0</v>
      </c>
      <c r="CK63" s="12"/>
      <c r="CL63" s="11"/>
      <c r="CM63" s="17">
        <f t="shared" si="82"/>
        <v>0</v>
      </c>
      <c r="CN63" s="12"/>
      <c r="CO63" s="11"/>
      <c r="CP63" s="17">
        <f t="shared" si="83"/>
        <v>0</v>
      </c>
      <c r="CQ63" s="12"/>
      <c r="CR63" s="11"/>
      <c r="CS63" s="17">
        <f t="shared" si="84"/>
        <v>0</v>
      </c>
      <c r="CT63" s="13"/>
      <c r="CU63" s="11"/>
      <c r="CV63" s="17">
        <f t="shared" si="85"/>
        <v>0</v>
      </c>
      <c r="CW63" s="12"/>
      <c r="CX63" s="11"/>
      <c r="CY63" s="17">
        <f t="shared" si="86"/>
        <v>0</v>
      </c>
      <c r="CZ63" s="12"/>
      <c r="DA63" s="11"/>
      <c r="DB63" s="18">
        <f t="shared" si="87"/>
        <v>0</v>
      </c>
      <c r="DC63" s="13"/>
      <c r="DD63" s="14"/>
      <c r="DE63" s="17">
        <f t="shared" si="88"/>
        <v>0</v>
      </c>
      <c r="DF63" s="12"/>
      <c r="DG63" s="14"/>
      <c r="DH63" s="17">
        <f t="shared" si="89"/>
        <v>0</v>
      </c>
      <c r="DI63" s="12"/>
      <c r="DJ63" s="11"/>
      <c r="DK63" s="17">
        <f t="shared" si="90"/>
        <v>0</v>
      </c>
      <c r="DL63" s="12"/>
      <c r="DM63" s="14"/>
      <c r="DN63" s="17">
        <f t="shared" si="91"/>
        <v>0</v>
      </c>
      <c r="DO63" s="12"/>
      <c r="DP63" s="14"/>
      <c r="DQ63" s="17">
        <f t="shared" si="92"/>
        <v>0</v>
      </c>
      <c r="DR63" s="12"/>
      <c r="DS63" s="14"/>
      <c r="DT63" s="18">
        <f t="shared" si="93"/>
        <v>0</v>
      </c>
      <c r="DU63" s="13"/>
      <c r="DV63" s="14"/>
      <c r="DW63" s="18">
        <f t="shared" si="94"/>
        <v>0</v>
      </c>
      <c r="DX63" s="13"/>
      <c r="DY63" s="14"/>
      <c r="DZ63" s="18">
        <f t="shared" si="95"/>
        <v>0</v>
      </c>
      <c r="EA63" s="13"/>
      <c r="EB63" s="11">
        <f t="shared" si="51"/>
        <v>0</v>
      </c>
      <c r="EC63" s="18">
        <f t="shared" si="52"/>
        <v>0</v>
      </c>
      <c r="ED63" s="13">
        <f t="shared" si="53"/>
        <v>0</v>
      </c>
      <c r="EF63" s="11"/>
      <c r="EG63" s="18"/>
      <c r="EH63" s="13"/>
    </row>
    <row r="64" spans="1:138" ht="12.75">
      <c r="A64" s="36">
        <v>61</v>
      </c>
      <c r="B64" s="11">
        <f t="shared" si="54"/>
        <v>0</v>
      </c>
      <c r="C64" s="18">
        <f t="shared" si="55"/>
        <v>0</v>
      </c>
      <c r="D64" s="13">
        <f t="shared" si="56"/>
        <v>0</v>
      </c>
      <c r="E64" s="23" t="s">
        <v>70</v>
      </c>
      <c r="F64" s="11"/>
      <c r="G64" s="17">
        <f t="shared" si="48"/>
        <v>0</v>
      </c>
      <c r="H64" s="12"/>
      <c r="I64" s="11"/>
      <c r="J64" s="17">
        <f t="shared" si="49"/>
        <v>0</v>
      </c>
      <c r="K64" s="12"/>
      <c r="L64" s="11"/>
      <c r="M64" s="17">
        <f t="shared" si="57"/>
        <v>0</v>
      </c>
      <c r="N64" s="12"/>
      <c r="O64" s="11"/>
      <c r="P64" s="17">
        <f t="shared" si="58"/>
        <v>0</v>
      </c>
      <c r="Q64" s="12"/>
      <c r="R64" s="11"/>
      <c r="S64" s="17">
        <f t="shared" si="59"/>
        <v>0</v>
      </c>
      <c r="T64" s="12"/>
      <c r="U64" s="11"/>
      <c r="V64" s="17">
        <f t="shared" si="50"/>
        <v>0</v>
      </c>
      <c r="W64" s="12"/>
      <c r="X64" s="11"/>
      <c r="Y64" s="17">
        <f t="shared" si="60"/>
        <v>0</v>
      </c>
      <c r="Z64" s="12"/>
      <c r="AA64" s="11"/>
      <c r="AB64" s="17">
        <f t="shared" si="61"/>
        <v>0</v>
      </c>
      <c r="AC64" s="12"/>
      <c r="AD64" s="11"/>
      <c r="AE64" s="17">
        <f t="shared" si="62"/>
        <v>0</v>
      </c>
      <c r="AF64" s="12"/>
      <c r="AG64" s="11"/>
      <c r="AH64" s="17">
        <f t="shared" si="63"/>
        <v>0</v>
      </c>
      <c r="AI64" s="12"/>
      <c r="AJ64" s="11"/>
      <c r="AK64" s="17">
        <f t="shared" si="64"/>
        <v>0</v>
      </c>
      <c r="AL64" s="12"/>
      <c r="AM64" s="11"/>
      <c r="AN64" s="17">
        <f t="shared" si="65"/>
        <v>0</v>
      </c>
      <c r="AO64" s="12"/>
      <c r="AP64" s="11"/>
      <c r="AQ64" s="17">
        <f t="shared" si="66"/>
        <v>0</v>
      </c>
      <c r="AR64" s="12"/>
      <c r="AS64" s="11"/>
      <c r="AT64" s="17">
        <f t="shared" si="67"/>
        <v>0</v>
      </c>
      <c r="AU64" s="12"/>
      <c r="AV64" s="11"/>
      <c r="AW64" s="17">
        <f t="shared" si="68"/>
        <v>0</v>
      </c>
      <c r="AX64" s="12"/>
      <c r="AY64" s="11"/>
      <c r="AZ64" s="17">
        <f t="shared" si="69"/>
        <v>0</v>
      </c>
      <c r="BA64" s="12"/>
      <c r="BB64" s="11"/>
      <c r="BC64" s="17">
        <f t="shared" si="70"/>
        <v>0</v>
      </c>
      <c r="BD64" s="12"/>
      <c r="BE64" s="11"/>
      <c r="BF64" s="17">
        <f t="shared" si="71"/>
        <v>0</v>
      </c>
      <c r="BG64" s="12"/>
      <c r="BH64" s="11"/>
      <c r="BI64" s="17">
        <f t="shared" si="72"/>
        <v>0</v>
      </c>
      <c r="BJ64" s="12"/>
      <c r="BK64" s="11"/>
      <c r="BL64" s="17">
        <f t="shared" si="73"/>
        <v>0</v>
      </c>
      <c r="BM64" s="12"/>
      <c r="BN64" s="11"/>
      <c r="BO64" s="17">
        <f t="shared" si="74"/>
        <v>0</v>
      </c>
      <c r="BP64" s="12"/>
      <c r="BQ64" s="11"/>
      <c r="BR64" s="17">
        <f t="shared" si="75"/>
        <v>0</v>
      </c>
      <c r="BS64" s="12"/>
      <c r="BT64" s="11"/>
      <c r="BU64" s="17">
        <f t="shared" si="76"/>
        <v>0</v>
      </c>
      <c r="BV64" s="12"/>
      <c r="BW64" s="11"/>
      <c r="BX64" s="17">
        <f t="shared" si="77"/>
        <v>0</v>
      </c>
      <c r="BY64" s="12"/>
      <c r="BZ64" s="11"/>
      <c r="CA64" s="17">
        <f t="shared" si="78"/>
        <v>0</v>
      </c>
      <c r="CB64" s="12"/>
      <c r="CC64" s="11"/>
      <c r="CD64" s="17">
        <f t="shared" si="79"/>
        <v>0</v>
      </c>
      <c r="CE64" s="12"/>
      <c r="CF64" s="11"/>
      <c r="CG64" s="17">
        <f t="shared" si="80"/>
        <v>0</v>
      </c>
      <c r="CH64" s="13"/>
      <c r="CI64" s="11"/>
      <c r="CJ64" s="18">
        <f t="shared" si="81"/>
        <v>0</v>
      </c>
      <c r="CK64" s="12"/>
      <c r="CL64" s="11"/>
      <c r="CM64" s="17">
        <f t="shared" si="82"/>
        <v>0</v>
      </c>
      <c r="CN64" s="12"/>
      <c r="CO64" s="11"/>
      <c r="CP64" s="17">
        <f t="shared" si="83"/>
        <v>0</v>
      </c>
      <c r="CQ64" s="12"/>
      <c r="CR64" s="11"/>
      <c r="CS64" s="17">
        <f t="shared" si="84"/>
        <v>0</v>
      </c>
      <c r="CT64" s="13"/>
      <c r="CU64" s="11"/>
      <c r="CV64" s="17">
        <f t="shared" si="85"/>
        <v>0</v>
      </c>
      <c r="CW64" s="12"/>
      <c r="CX64" s="11"/>
      <c r="CY64" s="17">
        <f t="shared" si="86"/>
        <v>0</v>
      </c>
      <c r="CZ64" s="12"/>
      <c r="DA64" s="11"/>
      <c r="DB64" s="18">
        <f t="shared" si="87"/>
        <v>0</v>
      </c>
      <c r="DC64" s="13"/>
      <c r="DD64" s="14"/>
      <c r="DE64" s="17">
        <f t="shared" si="88"/>
        <v>0</v>
      </c>
      <c r="DF64" s="12"/>
      <c r="DG64" s="14"/>
      <c r="DH64" s="17">
        <f t="shared" si="89"/>
        <v>0</v>
      </c>
      <c r="DI64" s="12"/>
      <c r="DJ64" s="11"/>
      <c r="DK64" s="17">
        <f t="shared" si="90"/>
        <v>0</v>
      </c>
      <c r="DL64" s="12"/>
      <c r="DM64" s="14"/>
      <c r="DN64" s="17">
        <f t="shared" si="91"/>
        <v>0</v>
      </c>
      <c r="DO64" s="12"/>
      <c r="DP64" s="14"/>
      <c r="DQ64" s="17">
        <f t="shared" si="92"/>
        <v>0</v>
      </c>
      <c r="DR64" s="12"/>
      <c r="DS64" s="14"/>
      <c r="DT64" s="18">
        <f t="shared" si="93"/>
        <v>0</v>
      </c>
      <c r="DU64" s="13"/>
      <c r="DV64" s="14"/>
      <c r="DW64" s="18">
        <f t="shared" si="94"/>
        <v>0</v>
      </c>
      <c r="DX64" s="13"/>
      <c r="DY64" s="14"/>
      <c r="DZ64" s="18">
        <f t="shared" si="95"/>
        <v>0</v>
      </c>
      <c r="EA64" s="13"/>
      <c r="EB64" s="11">
        <f t="shared" si="51"/>
        <v>0</v>
      </c>
      <c r="EC64" s="18">
        <f t="shared" si="52"/>
        <v>0</v>
      </c>
      <c r="ED64" s="13">
        <f t="shared" si="53"/>
        <v>0</v>
      </c>
      <c r="EF64" s="11"/>
      <c r="EG64" s="18"/>
      <c r="EH64" s="13"/>
    </row>
    <row r="65" spans="1:138" ht="12.75">
      <c r="A65" s="36">
        <v>62</v>
      </c>
      <c r="B65" s="11">
        <f t="shared" si="54"/>
        <v>0</v>
      </c>
      <c r="C65" s="18">
        <f t="shared" si="55"/>
        <v>0</v>
      </c>
      <c r="D65" s="13">
        <f t="shared" si="56"/>
        <v>0</v>
      </c>
      <c r="E65" s="23" t="s">
        <v>71</v>
      </c>
      <c r="F65" s="11"/>
      <c r="G65" s="17">
        <f t="shared" si="48"/>
        <v>0</v>
      </c>
      <c r="H65" s="12"/>
      <c r="I65" s="11"/>
      <c r="J65" s="17">
        <f t="shared" si="49"/>
        <v>0</v>
      </c>
      <c r="K65" s="12"/>
      <c r="L65" s="11"/>
      <c r="M65" s="17">
        <f t="shared" si="57"/>
        <v>0</v>
      </c>
      <c r="N65" s="12"/>
      <c r="O65" s="11"/>
      <c r="P65" s="17">
        <f t="shared" si="58"/>
        <v>0</v>
      </c>
      <c r="Q65" s="12"/>
      <c r="R65" s="11"/>
      <c r="S65" s="17">
        <f t="shared" si="59"/>
        <v>0</v>
      </c>
      <c r="T65" s="12"/>
      <c r="U65" s="11"/>
      <c r="V65" s="17">
        <f t="shared" si="50"/>
        <v>0</v>
      </c>
      <c r="W65" s="12"/>
      <c r="X65" s="11"/>
      <c r="Y65" s="17">
        <f t="shared" si="60"/>
        <v>0</v>
      </c>
      <c r="Z65" s="12"/>
      <c r="AA65" s="11"/>
      <c r="AB65" s="17">
        <f t="shared" si="61"/>
        <v>0</v>
      </c>
      <c r="AC65" s="12"/>
      <c r="AD65" s="11"/>
      <c r="AE65" s="17">
        <f t="shared" si="62"/>
        <v>0</v>
      </c>
      <c r="AF65" s="12"/>
      <c r="AG65" s="11"/>
      <c r="AH65" s="17">
        <f t="shared" si="63"/>
        <v>0</v>
      </c>
      <c r="AI65" s="12"/>
      <c r="AJ65" s="11"/>
      <c r="AK65" s="17">
        <f t="shared" si="64"/>
        <v>0</v>
      </c>
      <c r="AL65" s="12"/>
      <c r="AM65" s="11"/>
      <c r="AN65" s="17">
        <f t="shared" si="65"/>
        <v>0</v>
      </c>
      <c r="AO65" s="12"/>
      <c r="AP65" s="11"/>
      <c r="AQ65" s="17">
        <f t="shared" si="66"/>
        <v>0</v>
      </c>
      <c r="AR65" s="12"/>
      <c r="AS65" s="11"/>
      <c r="AT65" s="17">
        <f t="shared" si="67"/>
        <v>0</v>
      </c>
      <c r="AU65" s="12"/>
      <c r="AV65" s="11"/>
      <c r="AW65" s="17">
        <f t="shared" si="68"/>
        <v>0</v>
      </c>
      <c r="AX65" s="12"/>
      <c r="AY65" s="11"/>
      <c r="AZ65" s="17">
        <f t="shared" si="69"/>
        <v>0</v>
      </c>
      <c r="BA65" s="12"/>
      <c r="BB65" s="11"/>
      <c r="BC65" s="17">
        <f t="shared" si="70"/>
        <v>0</v>
      </c>
      <c r="BD65" s="12"/>
      <c r="BE65" s="11"/>
      <c r="BF65" s="17">
        <f t="shared" si="71"/>
        <v>0</v>
      </c>
      <c r="BG65" s="12"/>
      <c r="BH65" s="11"/>
      <c r="BI65" s="17">
        <f t="shared" si="72"/>
        <v>0</v>
      </c>
      <c r="BJ65" s="12"/>
      <c r="BK65" s="11"/>
      <c r="BL65" s="17">
        <f t="shared" si="73"/>
        <v>0</v>
      </c>
      <c r="BM65" s="12"/>
      <c r="BN65" s="11"/>
      <c r="BO65" s="17">
        <f t="shared" si="74"/>
        <v>0</v>
      </c>
      <c r="BP65" s="12"/>
      <c r="BQ65" s="11"/>
      <c r="BR65" s="17">
        <f t="shared" si="75"/>
        <v>0</v>
      </c>
      <c r="BS65" s="12"/>
      <c r="BT65" s="11"/>
      <c r="BU65" s="17">
        <f t="shared" si="76"/>
        <v>0</v>
      </c>
      <c r="BV65" s="12"/>
      <c r="BW65" s="11"/>
      <c r="BX65" s="17">
        <f t="shared" si="77"/>
        <v>0</v>
      </c>
      <c r="BY65" s="12"/>
      <c r="BZ65" s="11"/>
      <c r="CA65" s="17">
        <f t="shared" si="78"/>
        <v>0</v>
      </c>
      <c r="CB65" s="12"/>
      <c r="CC65" s="11"/>
      <c r="CD65" s="17">
        <f t="shared" si="79"/>
        <v>0</v>
      </c>
      <c r="CE65" s="12"/>
      <c r="CF65" s="11"/>
      <c r="CG65" s="17">
        <f t="shared" si="80"/>
        <v>0</v>
      </c>
      <c r="CH65" s="13"/>
      <c r="CI65" s="11"/>
      <c r="CJ65" s="18">
        <f t="shared" si="81"/>
        <v>0</v>
      </c>
      <c r="CK65" s="12"/>
      <c r="CL65" s="11"/>
      <c r="CM65" s="17">
        <f t="shared" si="82"/>
        <v>0</v>
      </c>
      <c r="CN65" s="12"/>
      <c r="CO65" s="11"/>
      <c r="CP65" s="17">
        <f t="shared" si="83"/>
        <v>0</v>
      </c>
      <c r="CQ65" s="12"/>
      <c r="CR65" s="11"/>
      <c r="CS65" s="17">
        <f t="shared" si="84"/>
        <v>0</v>
      </c>
      <c r="CT65" s="13"/>
      <c r="CU65" s="11"/>
      <c r="CV65" s="17">
        <f t="shared" si="85"/>
        <v>0</v>
      </c>
      <c r="CW65" s="12"/>
      <c r="CX65" s="11"/>
      <c r="CY65" s="17">
        <f t="shared" si="86"/>
        <v>0</v>
      </c>
      <c r="CZ65" s="12"/>
      <c r="DA65" s="11"/>
      <c r="DB65" s="18">
        <f t="shared" si="87"/>
        <v>0</v>
      </c>
      <c r="DC65" s="13"/>
      <c r="DD65" s="14"/>
      <c r="DE65" s="17">
        <f t="shared" si="88"/>
        <v>0</v>
      </c>
      <c r="DF65" s="12"/>
      <c r="DG65" s="14"/>
      <c r="DH65" s="17">
        <f t="shared" si="89"/>
        <v>0</v>
      </c>
      <c r="DI65" s="12"/>
      <c r="DJ65" s="11"/>
      <c r="DK65" s="17">
        <f t="shared" si="90"/>
        <v>0</v>
      </c>
      <c r="DL65" s="12"/>
      <c r="DM65" s="14"/>
      <c r="DN65" s="17">
        <f t="shared" si="91"/>
        <v>0</v>
      </c>
      <c r="DO65" s="12"/>
      <c r="DP65" s="14"/>
      <c r="DQ65" s="17">
        <f t="shared" si="92"/>
        <v>0</v>
      </c>
      <c r="DR65" s="12"/>
      <c r="DS65" s="14"/>
      <c r="DT65" s="18">
        <f t="shared" si="93"/>
        <v>0</v>
      </c>
      <c r="DU65" s="13"/>
      <c r="DV65" s="14"/>
      <c r="DW65" s="18">
        <f t="shared" si="94"/>
        <v>0</v>
      </c>
      <c r="DX65" s="13"/>
      <c r="DY65" s="14"/>
      <c r="DZ65" s="18">
        <f t="shared" si="95"/>
        <v>0</v>
      </c>
      <c r="EA65" s="13"/>
      <c r="EB65" s="11">
        <f t="shared" si="51"/>
        <v>0</v>
      </c>
      <c r="EC65" s="18">
        <f t="shared" si="52"/>
        <v>0</v>
      </c>
      <c r="ED65" s="13">
        <f t="shared" si="53"/>
        <v>0</v>
      </c>
      <c r="EF65" s="11"/>
      <c r="EG65" s="18"/>
      <c r="EH65" s="13"/>
    </row>
    <row r="66" spans="1:138" ht="12.75">
      <c r="A66" s="36">
        <v>63</v>
      </c>
      <c r="B66" s="11">
        <f t="shared" si="54"/>
        <v>0</v>
      </c>
      <c r="C66" s="18">
        <f t="shared" si="55"/>
        <v>0</v>
      </c>
      <c r="D66" s="13">
        <f t="shared" si="56"/>
        <v>0</v>
      </c>
      <c r="E66" s="23" t="s">
        <v>46</v>
      </c>
      <c r="F66" s="11"/>
      <c r="G66" s="17">
        <f t="shared" si="48"/>
        <v>0</v>
      </c>
      <c r="H66" s="12"/>
      <c r="I66" s="11"/>
      <c r="J66" s="17">
        <f t="shared" si="49"/>
        <v>0</v>
      </c>
      <c r="K66" s="12"/>
      <c r="L66" s="11"/>
      <c r="M66" s="17">
        <f t="shared" si="57"/>
        <v>0</v>
      </c>
      <c r="N66" s="12"/>
      <c r="O66" s="11"/>
      <c r="P66" s="17">
        <f t="shared" si="58"/>
        <v>0</v>
      </c>
      <c r="Q66" s="12"/>
      <c r="R66" s="11"/>
      <c r="S66" s="17">
        <f t="shared" si="59"/>
        <v>0</v>
      </c>
      <c r="T66" s="12"/>
      <c r="U66" s="11"/>
      <c r="V66" s="17">
        <f t="shared" si="50"/>
        <v>0</v>
      </c>
      <c r="W66" s="12"/>
      <c r="X66" s="11"/>
      <c r="Y66" s="17">
        <f t="shared" si="60"/>
        <v>0</v>
      </c>
      <c r="Z66" s="12"/>
      <c r="AA66" s="11"/>
      <c r="AB66" s="17">
        <f t="shared" si="61"/>
        <v>0</v>
      </c>
      <c r="AC66" s="12"/>
      <c r="AD66" s="11"/>
      <c r="AE66" s="17">
        <f t="shared" si="62"/>
        <v>0</v>
      </c>
      <c r="AF66" s="12"/>
      <c r="AG66" s="11"/>
      <c r="AH66" s="17">
        <f t="shared" si="63"/>
        <v>0</v>
      </c>
      <c r="AI66" s="12"/>
      <c r="AJ66" s="11"/>
      <c r="AK66" s="17">
        <f t="shared" si="64"/>
        <v>0</v>
      </c>
      <c r="AL66" s="12"/>
      <c r="AM66" s="11"/>
      <c r="AN66" s="17">
        <f t="shared" si="65"/>
        <v>0</v>
      </c>
      <c r="AO66" s="12"/>
      <c r="AP66" s="11"/>
      <c r="AQ66" s="17">
        <f t="shared" si="66"/>
        <v>0</v>
      </c>
      <c r="AR66" s="12"/>
      <c r="AS66" s="11"/>
      <c r="AT66" s="17">
        <f t="shared" si="67"/>
        <v>0</v>
      </c>
      <c r="AU66" s="12"/>
      <c r="AV66" s="11"/>
      <c r="AW66" s="17">
        <f t="shared" si="68"/>
        <v>0</v>
      </c>
      <c r="AX66" s="12"/>
      <c r="AY66" s="11"/>
      <c r="AZ66" s="17">
        <f t="shared" si="69"/>
        <v>0</v>
      </c>
      <c r="BA66" s="12"/>
      <c r="BB66" s="11"/>
      <c r="BC66" s="17">
        <f t="shared" si="70"/>
        <v>0</v>
      </c>
      <c r="BD66" s="12"/>
      <c r="BE66" s="11"/>
      <c r="BF66" s="17">
        <f t="shared" si="71"/>
        <v>0</v>
      </c>
      <c r="BG66" s="12"/>
      <c r="BH66" s="11"/>
      <c r="BI66" s="17">
        <f t="shared" si="72"/>
        <v>0</v>
      </c>
      <c r="BJ66" s="12"/>
      <c r="BK66" s="11"/>
      <c r="BL66" s="17">
        <f t="shared" si="73"/>
        <v>0</v>
      </c>
      <c r="BM66" s="12"/>
      <c r="BN66" s="11"/>
      <c r="BO66" s="17">
        <f t="shared" si="74"/>
        <v>0</v>
      </c>
      <c r="BP66" s="12"/>
      <c r="BQ66" s="11"/>
      <c r="BR66" s="17">
        <f t="shared" si="75"/>
        <v>0</v>
      </c>
      <c r="BS66" s="12"/>
      <c r="BT66" s="11"/>
      <c r="BU66" s="17">
        <f t="shared" si="76"/>
        <v>0</v>
      </c>
      <c r="BV66" s="12"/>
      <c r="BW66" s="11"/>
      <c r="BX66" s="17">
        <f t="shared" si="77"/>
        <v>0</v>
      </c>
      <c r="BY66" s="12"/>
      <c r="BZ66" s="11"/>
      <c r="CA66" s="17">
        <f t="shared" si="78"/>
        <v>0</v>
      </c>
      <c r="CB66" s="12"/>
      <c r="CC66" s="11"/>
      <c r="CD66" s="17">
        <f t="shared" si="79"/>
        <v>0</v>
      </c>
      <c r="CE66" s="12"/>
      <c r="CF66" s="11"/>
      <c r="CG66" s="17">
        <f t="shared" si="80"/>
        <v>0</v>
      </c>
      <c r="CH66" s="13"/>
      <c r="CI66" s="11"/>
      <c r="CJ66" s="18">
        <f t="shared" si="81"/>
        <v>0</v>
      </c>
      <c r="CK66" s="12"/>
      <c r="CL66" s="11"/>
      <c r="CM66" s="17">
        <f t="shared" si="82"/>
        <v>0</v>
      </c>
      <c r="CN66" s="12"/>
      <c r="CO66" s="11"/>
      <c r="CP66" s="17">
        <f t="shared" si="83"/>
        <v>0</v>
      </c>
      <c r="CQ66" s="12"/>
      <c r="CR66" s="11"/>
      <c r="CS66" s="17">
        <f t="shared" si="84"/>
        <v>0</v>
      </c>
      <c r="CT66" s="13"/>
      <c r="CU66" s="11"/>
      <c r="CV66" s="17">
        <f t="shared" si="85"/>
        <v>0</v>
      </c>
      <c r="CW66" s="12"/>
      <c r="CX66" s="11"/>
      <c r="CY66" s="17">
        <f t="shared" si="86"/>
        <v>0</v>
      </c>
      <c r="CZ66" s="12"/>
      <c r="DA66" s="11"/>
      <c r="DB66" s="18">
        <f t="shared" si="87"/>
        <v>0</v>
      </c>
      <c r="DC66" s="13"/>
      <c r="DD66" s="14"/>
      <c r="DE66" s="17">
        <f t="shared" si="88"/>
        <v>0</v>
      </c>
      <c r="DF66" s="12"/>
      <c r="DG66" s="14"/>
      <c r="DH66" s="17">
        <f t="shared" si="89"/>
        <v>0</v>
      </c>
      <c r="DI66" s="12"/>
      <c r="DJ66" s="11"/>
      <c r="DK66" s="17">
        <f t="shared" si="90"/>
        <v>0</v>
      </c>
      <c r="DL66" s="12"/>
      <c r="DM66" s="14"/>
      <c r="DN66" s="17">
        <f t="shared" si="91"/>
        <v>0</v>
      </c>
      <c r="DO66" s="12"/>
      <c r="DP66" s="14"/>
      <c r="DQ66" s="17">
        <f t="shared" si="92"/>
        <v>0</v>
      </c>
      <c r="DR66" s="12"/>
      <c r="DS66" s="14"/>
      <c r="DT66" s="18">
        <f t="shared" si="93"/>
        <v>0</v>
      </c>
      <c r="DU66" s="13"/>
      <c r="DV66" s="14"/>
      <c r="DW66" s="18">
        <f t="shared" si="94"/>
        <v>0</v>
      </c>
      <c r="DX66" s="13"/>
      <c r="DY66" s="14"/>
      <c r="DZ66" s="18">
        <f t="shared" si="95"/>
        <v>0</v>
      </c>
      <c r="EA66" s="13"/>
      <c r="EB66" s="11">
        <f t="shared" si="51"/>
        <v>0</v>
      </c>
      <c r="EC66" s="18">
        <f t="shared" si="52"/>
        <v>0</v>
      </c>
      <c r="ED66" s="13">
        <f t="shared" si="53"/>
        <v>0</v>
      </c>
      <c r="EF66" s="11"/>
      <c r="EG66" s="18"/>
      <c r="EH66" s="13"/>
    </row>
    <row r="67" spans="1:138" ht="12.75">
      <c r="A67" s="36">
        <v>64</v>
      </c>
      <c r="B67" s="11">
        <f t="shared" si="54"/>
        <v>0</v>
      </c>
      <c r="C67" s="18">
        <f t="shared" si="55"/>
        <v>0</v>
      </c>
      <c r="D67" s="13">
        <f t="shared" si="56"/>
        <v>0</v>
      </c>
      <c r="E67" s="23" t="s">
        <v>99</v>
      </c>
      <c r="F67" s="11"/>
      <c r="G67" s="17">
        <f t="shared" si="48"/>
        <v>0</v>
      </c>
      <c r="H67" s="12"/>
      <c r="I67" s="11"/>
      <c r="J67" s="17">
        <f t="shared" si="49"/>
        <v>0</v>
      </c>
      <c r="K67" s="12"/>
      <c r="L67" s="11"/>
      <c r="M67" s="17">
        <f t="shared" si="57"/>
        <v>0</v>
      </c>
      <c r="N67" s="12"/>
      <c r="O67" s="11"/>
      <c r="P67" s="17">
        <f t="shared" si="58"/>
        <v>0</v>
      </c>
      <c r="Q67" s="12"/>
      <c r="R67" s="11"/>
      <c r="S67" s="17">
        <f t="shared" si="59"/>
        <v>0</v>
      </c>
      <c r="T67" s="12"/>
      <c r="U67" s="11"/>
      <c r="V67" s="17">
        <f t="shared" si="50"/>
        <v>0</v>
      </c>
      <c r="W67" s="12"/>
      <c r="X67" s="11"/>
      <c r="Y67" s="17">
        <f t="shared" si="60"/>
        <v>0</v>
      </c>
      <c r="Z67" s="12"/>
      <c r="AA67" s="11"/>
      <c r="AB67" s="17">
        <f t="shared" si="61"/>
        <v>0</v>
      </c>
      <c r="AC67" s="12"/>
      <c r="AD67" s="11"/>
      <c r="AE67" s="17">
        <f t="shared" si="62"/>
        <v>0</v>
      </c>
      <c r="AF67" s="12"/>
      <c r="AG67" s="11"/>
      <c r="AH67" s="17">
        <f t="shared" si="63"/>
        <v>0</v>
      </c>
      <c r="AI67" s="12"/>
      <c r="AJ67" s="11"/>
      <c r="AK67" s="17">
        <f t="shared" si="64"/>
        <v>0</v>
      </c>
      <c r="AL67" s="12"/>
      <c r="AM67" s="11"/>
      <c r="AN67" s="17">
        <f t="shared" si="65"/>
        <v>0</v>
      </c>
      <c r="AO67" s="12"/>
      <c r="AP67" s="11"/>
      <c r="AQ67" s="17">
        <f t="shared" si="66"/>
        <v>0</v>
      </c>
      <c r="AR67" s="12"/>
      <c r="AS67" s="11"/>
      <c r="AT67" s="17">
        <f t="shared" si="67"/>
        <v>0</v>
      </c>
      <c r="AU67" s="12"/>
      <c r="AV67" s="11"/>
      <c r="AW67" s="17">
        <f t="shared" si="68"/>
        <v>0</v>
      </c>
      <c r="AX67" s="12"/>
      <c r="AY67" s="11"/>
      <c r="AZ67" s="17">
        <f t="shared" si="69"/>
        <v>0</v>
      </c>
      <c r="BA67" s="12"/>
      <c r="BB67" s="11"/>
      <c r="BC67" s="17">
        <f t="shared" si="70"/>
        <v>0</v>
      </c>
      <c r="BD67" s="12"/>
      <c r="BE67" s="11"/>
      <c r="BF67" s="17">
        <f t="shared" si="71"/>
        <v>0</v>
      </c>
      <c r="BG67" s="12"/>
      <c r="BH67" s="11"/>
      <c r="BI67" s="17">
        <f t="shared" si="72"/>
        <v>0</v>
      </c>
      <c r="BJ67" s="12"/>
      <c r="BK67" s="11"/>
      <c r="BL67" s="17">
        <f t="shared" si="73"/>
        <v>0</v>
      </c>
      <c r="BM67" s="12"/>
      <c r="BN67" s="11"/>
      <c r="BO67" s="17">
        <f t="shared" si="74"/>
        <v>0</v>
      </c>
      <c r="BP67" s="12"/>
      <c r="BQ67" s="11"/>
      <c r="BR67" s="17">
        <f t="shared" si="75"/>
        <v>0</v>
      </c>
      <c r="BS67" s="12"/>
      <c r="BT67" s="11"/>
      <c r="BU67" s="17">
        <f t="shared" si="76"/>
        <v>0</v>
      </c>
      <c r="BV67" s="12"/>
      <c r="BW67" s="11"/>
      <c r="BX67" s="17">
        <f t="shared" si="77"/>
        <v>0</v>
      </c>
      <c r="BY67" s="12"/>
      <c r="BZ67" s="11"/>
      <c r="CA67" s="17">
        <f t="shared" si="78"/>
        <v>0</v>
      </c>
      <c r="CB67" s="12"/>
      <c r="CC67" s="11"/>
      <c r="CD67" s="17">
        <f t="shared" si="79"/>
        <v>0</v>
      </c>
      <c r="CE67" s="12"/>
      <c r="CF67" s="11"/>
      <c r="CG67" s="17">
        <f t="shared" si="80"/>
        <v>0</v>
      </c>
      <c r="CH67" s="13"/>
      <c r="CI67" s="11"/>
      <c r="CJ67" s="18">
        <f t="shared" si="81"/>
        <v>0</v>
      </c>
      <c r="CK67" s="12"/>
      <c r="CL67" s="11"/>
      <c r="CM67" s="17">
        <f t="shared" si="82"/>
        <v>0</v>
      </c>
      <c r="CN67" s="12"/>
      <c r="CO67" s="11"/>
      <c r="CP67" s="17">
        <f t="shared" si="83"/>
        <v>0</v>
      </c>
      <c r="CQ67" s="12"/>
      <c r="CR67" s="11"/>
      <c r="CS67" s="17">
        <f t="shared" si="84"/>
        <v>0</v>
      </c>
      <c r="CT67" s="13"/>
      <c r="CU67" s="11"/>
      <c r="CV67" s="17">
        <f t="shared" si="85"/>
        <v>0</v>
      </c>
      <c r="CW67" s="12"/>
      <c r="CX67" s="11"/>
      <c r="CY67" s="17">
        <f t="shared" si="86"/>
        <v>0</v>
      </c>
      <c r="CZ67" s="12"/>
      <c r="DA67" s="11"/>
      <c r="DB67" s="18">
        <f t="shared" si="87"/>
        <v>0</v>
      </c>
      <c r="DC67" s="13"/>
      <c r="DD67" s="14"/>
      <c r="DE67" s="17">
        <f t="shared" si="88"/>
        <v>0</v>
      </c>
      <c r="DF67" s="12"/>
      <c r="DG67" s="14"/>
      <c r="DH67" s="17">
        <f t="shared" si="89"/>
        <v>0</v>
      </c>
      <c r="DI67" s="12"/>
      <c r="DJ67" s="11"/>
      <c r="DK67" s="17">
        <f t="shared" si="90"/>
        <v>0</v>
      </c>
      <c r="DL67" s="12"/>
      <c r="DM67" s="14"/>
      <c r="DN67" s="17">
        <f t="shared" si="91"/>
        <v>0</v>
      </c>
      <c r="DO67" s="12"/>
      <c r="DP67" s="14"/>
      <c r="DQ67" s="17">
        <f t="shared" si="92"/>
        <v>0</v>
      </c>
      <c r="DR67" s="12"/>
      <c r="DS67" s="14"/>
      <c r="DT67" s="18">
        <f t="shared" si="93"/>
        <v>0</v>
      </c>
      <c r="DU67" s="13"/>
      <c r="DV67" s="14"/>
      <c r="DW67" s="18">
        <f t="shared" si="94"/>
        <v>0</v>
      </c>
      <c r="DX67" s="13"/>
      <c r="DY67" s="14"/>
      <c r="DZ67" s="18">
        <f t="shared" si="95"/>
        <v>0</v>
      </c>
      <c r="EA67" s="13"/>
      <c r="EB67" s="11">
        <f t="shared" si="51"/>
        <v>0</v>
      </c>
      <c r="EC67" s="18">
        <f t="shared" si="52"/>
        <v>0</v>
      </c>
      <c r="ED67" s="13">
        <f t="shared" si="53"/>
        <v>0</v>
      </c>
      <c r="EF67" s="11"/>
      <c r="EG67" s="18"/>
      <c r="EH67" s="13"/>
    </row>
    <row r="68" spans="1:138" ht="12.75">
      <c r="A68" s="36">
        <v>65</v>
      </c>
      <c r="B68" s="11">
        <f t="shared" si="54"/>
        <v>0</v>
      </c>
      <c r="C68" s="18">
        <f t="shared" si="55"/>
        <v>0</v>
      </c>
      <c r="D68" s="13">
        <f t="shared" si="56"/>
        <v>0</v>
      </c>
      <c r="E68" s="23" t="s">
        <v>79</v>
      </c>
      <c r="F68" s="11"/>
      <c r="G68" s="17">
        <f aca="true" t="shared" si="96" ref="G68:G74">F68*G$3</f>
        <v>0</v>
      </c>
      <c r="H68" s="12"/>
      <c r="I68" s="11"/>
      <c r="J68" s="17">
        <f aca="true" t="shared" si="97" ref="J68:J74">I68*J$3</f>
        <v>0</v>
      </c>
      <c r="K68" s="12"/>
      <c r="L68" s="11"/>
      <c r="M68" s="17">
        <f aca="true" t="shared" si="98" ref="M68:M74">L68*M$3</f>
        <v>0</v>
      </c>
      <c r="N68" s="12"/>
      <c r="O68" s="11"/>
      <c r="P68" s="17">
        <f aca="true" t="shared" si="99" ref="P68:P74">O68*P$3</f>
        <v>0</v>
      </c>
      <c r="Q68" s="12"/>
      <c r="R68" s="11"/>
      <c r="S68" s="17">
        <f aca="true" t="shared" si="100" ref="S68:S74">R68*S$3</f>
        <v>0</v>
      </c>
      <c r="T68" s="12"/>
      <c r="U68" s="11"/>
      <c r="V68" s="17">
        <f aca="true" t="shared" si="101" ref="V68:V74">U68*V$3</f>
        <v>0</v>
      </c>
      <c r="W68" s="12"/>
      <c r="X68" s="11"/>
      <c r="Y68" s="17">
        <f>X68*Y$3</f>
        <v>0</v>
      </c>
      <c r="Z68" s="12"/>
      <c r="AA68" s="11"/>
      <c r="AB68" s="17">
        <f>AA68*AB$3</f>
        <v>0</v>
      </c>
      <c r="AC68" s="12"/>
      <c r="AD68" s="11"/>
      <c r="AE68" s="17">
        <f>AD68*AE$3</f>
        <v>0</v>
      </c>
      <c r="AF68" s="12"/>
      <c r="AG68" s="11"/>
      <c r="AH68" s="17">
        <f>AG68*AH$3</f>
        <v>0</v>
      </c>
      <c r="AI68" s="12"/>
      <c r="AJ68" s="11"/>
      <c r="AK68" s="17">
        <f>AJ68*AK$3</f>
        <v>0</v>
      </c>
      <c r="AL68" s="12"/>
      <c r="AM68" s="11"/>
      <c r="AN68" s="17">
        <f>AM68*AN$3</f>
        <v>0</v>
      </c>
      <c r="AO68" s="12"/>
      <c r="AP68" s="11"/>
      <c r="AQ68" s="17">
        <f>AP68*AQ$3</f>
        <v>0</v>
      </c>
      <c r="AR68" s="12"/>
      <c r="AS68" s="11"/>
      <c r="AT68" s="17">
        <f>AS68*AT$3</f>
        <v>0</v>
      </c>
      <c r="AU68" s="12"/>
      <c r="AV68" s="11"/>
      <c r="AW68" s="17">
        <f>AV68*AW$3</f>
        <v>0</v>
      </c>
      <c r="AX68" s="12"/>
      <c r="AY68" s="11"/>
      <c r="AZ68" s="17">
        <f>AY68*AZ$3</f>
        <v>0</v>
      </c>
      <c r="BA68" s="12"/>
      <c r="BB68" s="11"/>
      <c r="BC68" s="17">
        <f>BB68*BC$3</f>
        <v>0</v>
      </c>
      <c r="BD68" s="12"/>
      <c r="BE68" s="11"/>
      <c r="BF68" s="17">
        <f>BE68*BF$3</f>
        <v>0</v>
      </c>
      <c r="BG68" s="12"/>
      <c r="BH68" s="11"/>
      <c r="BI68" s="17">
        <f>BH68*BI$3</f>
        <v>0</v>
      </c>
      <c r="BJ68" s="12"/>
      <c r="BK68" s="11"/>
      <c r="BL68" s="17">
        <f>BK68*BL$3</f>
        <v>0</v>
      </c>
      <c r="BM68" s="12"/>
      <c r="BN68" s="11"/>
      <c r="BO68" s="17">
        <f>BN68*BO$3</f>
        <v>0</v>
      </c>
      <c r="BP68" s="12"/>
      <c r="BQ68" s="11"/>
      <c r="BR68" s="17">
        <f>BQ68*BR$3</f>
        <v>0</v>
      </c>
      <c r="BS68" s="12"/>
      <c r="BT68" s="11"/>
      <c r="BU68" s="17">
        <f>BT68*BU$3</f>
        <v>0</v>
      </c>
      <c r="BV68" s="12"/>
      <c r="BW68" s="11"/>
      <c r="BX68" s="17">
        <f>BW68*BX$3</f>
        <v>0</v>
      </c>
      <c r="BY68" s="12"/>
      <c r="BZ68" s="11"/>
      <c r="CA68" s="17">
        <f>BZ68*CA$3</f>
        <v>0</v>
      </c>
      <c r="CB68" s="12"/>
      <c r="CC68" s="11"/>
      <c r="CD68" s="17">
        <f>CC68*CD$3</f>
        <v>0</v>
      </c>
      <c r="CE68" s="12"/>
      <c r="CF68" s="11"/>
      <c r="CG68" s="17">
        <f>CF68*CG$3</f>
        <v>0</v>
      </c>
      <c r="CH68" s="13"/>
      <c r="CI68" s="11"/>
      <c r="CJ68" s="18">
        <f>CI68*CJ$3</f>
        <v>0</v>
      </c>
      <c r="CK68" s="12"/>
      <c r="CL68" s="11"/>
      <c r="CM68" s="17">
        <f>CL68*CM$3</f>
        <v>0</v>
      </c>
      <c r="CN68" s="12"/>
      <c r="CO68" s="11"/>
      <c r="CP68" s="17">
        <f>CO68*CP$3</f>
        <v>0</v>
      </c>
      <c r="CQ68" s="12"/>
      <c r="CR68" s="11"/>
      <c r="CS68" s="17">
        <f>CR68*CS$3</f>
        <v>0</v>
      </c>
      <c r="CT68" s="13"/>
      <c r="CU68" s="11"/>
      <c r="CV68" s="17">
        <f>CU68*CV$3</f>
        <v>0</v>
      </c>
      <c r="CW68" s="12"/>
      <c r="CX68" s="11"/>
      <c r="CY68" s="17">
        <f>CX68*CY$3</f>
        <v>0</v>
      </c>
      <c r="CZ68" s="12"/>
      <c r="DA68" s="11"/>
      <c r="DB68" s="18">
        <f>DA68*DB$3</f>
        <v>0</v>
      </c>
      <c r="DC68" s="13"/>
      <c r="DD68" s="14"/>
      <c r="DE68" s="17">
        <f>DD68*DE$3</f>
        <v>0</v>
      </c>
      <c r="DF68" s="12"/>
      <c r="DG68" s="14"/>
      <c r="DH68" s="17">
        <f>DG68*DH$3</f>
        <v>0</v>
      </c>
      <c r="DI68" s="12"/>
      <c r="DJ68" s="11"/>
      <c r="DK68" s="17">
        <f>DJ68*DK$3</f>
        <v>0</v>
      </c>
      <c r="DL68" s="12"/>
      <c r="DM68" s="14"/>
      <c r="DN68" s="17">
        <f>DM68*DN$3</f>
        <v>0</v>
      </c>
      <c r="DO68" s="12"/>
      <c r="DP68" s="14"/>
      <c r="DQ68" s="17">
        <f>DP68*DQ$3</f>
        <v>0</v>
      </c>
      <c r="DR68" s="12"/>
      <c r="DS68" s="14"/>
      <c r="DT68" s="18">
        <f>DS68*DT$3</f>
        <v>0</v>
      </c>
      <c r="DU68" s="13"/>
      <c r="DV68" s="14"/>
      <c r="DW68" s="18">
        <f>DV68*DW$3</f>
        <v>0</v>
      </c>
      <c r="DX68" s="13"/>
      <c r="DY68" s="14"/>
      <c r="DZ68" s="18">
        <f>DY68*DZ$3</f>
        <v>0</v>
      </c>
      <c r="EA68" s="13"/>
      <c r="EB68" s="11">
        <f t="shared" si="51"/>
        <v>0</v>
      </c>
      <c r="EC68" s="18">
        <f t="shared" si="52"/>
        <v>0</v>
      </c>
      <c r="ED68" s="13">
        <f t="shared" si="53"/>
        <v>0</v>
      </c>
      <c r="EF68" s="11"/>
      <c r="EG68" s="18"/>
      <c r="EH68" s="13"/>
    </row>
    <row r="69" spans="1:138" ht="12.75">
      <c r="A69" s="36">
        <v>66</v>
      </c>
      <c r="B69" s="11">
        <f t="shared" si="54"/>
        <v>0</v>
      </c>
      <c r="C69" s="18">
        <f t="shared" si="55"/>
        <v>0</v>
      </c>
      <c r="D69" s="13">
        <f t="shared" si="56"/>
        <v>0</v>
      </c>
      <c r="E69" s="23" t="s">
        <v>49</v>
      </c>
      <c r="F69" s="11"/>
      <c r="G69" s="17">
        <f t="shared" si="96"/>
        <v>0</v>
      </c>
      <c r="H69" s="12"/>
      <c r="I69" s="11"/>
      <c r="J69" s="17">
        <f t="shared" si="97"/>
        <v>0</v>
      </c>
      <c r="K69" s="12"/>
      <c r="L69" s="11"/>
      <c r="M69" s="17">
        <f t="shared" si="98"/>
        <v>0</v>
      </c>
      <c r="N69" s="12"/>
      <c r="O69" s="11"/>
      <c r="P69" s="17">
        <f t="shared" si="99"/>
        <v>0</v>
      </c>
      <c r="Q69" s="12"/>
      <c r="R69" s="11"/>
      <c r="S69" s="17">
        <f t="shared" si="100"/>
        <v>0</v>
      </c>
      <c r="T69" s="12"/>
      <c r="U69" s="11"/>
      <c r="V69" s="17">
        <f t="shared" si="101"/>
        <v>0</v>
      </c>
      <c r="W69" s="12"/>
      <c r="X69" s="11"/>
      <c r="Y69" s="17">
        <f aca="true" t="shared" si="102" ref="Y69:Y74">X69*Y$3</f>
        <v>0</v>
      </c>
      <c r="Z69" s="12"/>
      <c r="AA69" s="11"/>
      <c r="AB69" s="17">
        <f aca="true" t="shared" si="103" ref="AB69:AB74">AA69*AB$3</f>
        <v>0</v>
      </c>
      <c r="AC69" s="12"/>
      <c r="AD69" s="11"/>
      <c r="AE69" s="17">
        <f aca="true" t="shared" si="104" ref="AE69:AE74">AD69*AE$3</f>
        <v>0</v>
      </c>
      <c r="AF69" s="12"/>
      <c r="AG69" s="11"/>
      <c r="AH69" s="17">
        <f aca="true" t="shared" si="105" ref="AH69:AH74">AG69*AH$3</f>
        <v>0</v>
      </c>
      <c r="AI69" s="12"/>
      <c r="AJ69" s="11"/>
      <c r="AK69" s="17">
        <f aca="true" t="shared" si="106" ref="AK69:AK74">AJ69*AK$3</f>
        <v>0</v>
      </c>
      <c r="AL69" s="12"/>
      <c r="AM69" s="11"/>
      <c r="AN69" s="17">
        <f aca="true" t="shared" si="107" ref="AN69:AN74">AM69*AN$3</f>
        <v>0</v>
      </c>
      <c r="AO69" s="12"/>
      <c r="AP69" s="11"/>
      <c r="AQ69" s="17">
        <f aca="true" t="shared" si="108" ref="AQ69:AQ74">AP69*AQ$3</f>
        <v>0</v>
      </c>
      <c r="AR69" s="12"/>
      <c r="AS69" s="11"/>
      <c r="AT69" s="17">
        <f aca="true" t="shared" si="109" ref="AT69:AT74">AS69*AT$3</f>
        <v>0</v>
      </c>
      <c r="AU69" s="12"/>
      <c r="AV69" s="11"/>
      <c r="AW69" s="17">
        <f aca="true" t="shared" si="110" ref="AW69:AW74">AV69*AW$3</f>
        <v>0</v>
      </c>
      <c r="AX69" s="12"/>
      <c r="AY69" s="11"/>
      <c r="AZ69" s="17">
        <f aca="true" t="shared" si="111" ref="AZ69:AZ74">AY69*AZ$3</f>
        <v>0</v>
      </c>
      <c r="BA69" s="12"/>
      <c r="BB69" s="11"/>
      <c r="BC69" s="17">
        <f aca="true" t="shared" si="112" ref="BC69:BC74">BB69*BC$3</f>
        <v>0</v>
      </c>
      <c r="BD69" s="12"/>
      <c r="BE69" s="11"/>
      <c r="BF69" s="17">
        <f aca="true" t="shared" si="113" ref="BF69:BF74">BE69*BF$3</f>
        <v>0</v>
      </c>
      <c r="BG69" s="12"/>
      <c r="BH69" s="11"/>
      <c r="BI69" s="17">
        <f aca="true" t="shared" si="114" ref="BI69:BI74">BH69*BI$3</f>
        <v>0</v>
      </c>
      <c r="BJ69" s="12"/>
      <c r="BK69" s="11"/>
      <c r="BL69" s="17">
        <f aca="true" t="shared" si="115" ref="BL69:BL74">BK69*BL$3</f>
        <v>0</v>
      </c>
      <c r="BM69" s="12"/>
      <c r="BN69" s="11"/>
      <c r="BO69" s="17">
        <f aca="true" t="shared" si="116" ref="BO69:BO74">BN69*BO$3</f>
        <v>0</v>
      </c>
      <c r="BP69" s="12"/>
      <c r="BQ69" s="11"/>
      <c r="BR69" s="17">
        <f aca="true" t="shared" si="117" ref="BR69:BR74">BQ69*BR$3</f>
        <v>0</v>
      </c>
      <c r="BS69" s="12"/>
      <c r="BT69" s="11"/>
      <c r="BU69" s="17">
        <f aca="true" t="shared" si="118" ref="BU69:BU74">BT69*BU$3</f>
        <v>0</v>
      </c>
      <c r="BV69" s="12"/>
      <c r="BW69" s="11"/>
      <c r="BX69" s="17">
        <f aca="true" t="shared" si="119" ref="BX69:BX74">BW69*BX$3</f>
        <v>0</v>
      </c>
      <c r="BY69" s="12"/>
      <c r="BZ69" s="11"/>
      <c r="CA69" s="17">
        <f aca="true" t="shared" si="120" ref="CA69:CA74">BZ69*CA$3</f>
        <v>0</v>
      </c>
      <c r="CB69" s="12"/>
      <c r="CC69" s="11"/>
      <c r="CD69" s="17">
        <f aca="true" t="shared" si="121" ref="CD69:CD74">CC69*CD$3</f>
        <v>0</v>
      </c>
      <c r="CE69" s="12"/>
      <c r="CF69" s="11"/>
      <c r="CG69" s="17">
        <f aca="true" t="shared" si="122" ref="CG69:CG74">CF69*CG$3</f>
        <v>0</v>
      </c>
      <c r="CH69" s="13"/>
      <c r="CI69" s="11"/>
      <c r="CJ69" s="18">
        <f aca="true" t="shared" si="123" ref="CJ69:CJ74">CI69*CJ$3</f>
        <v>0</v>
      </c>
      <c r="CK69" s="12"/>
      <c r="CL69" s="11"/>
      <c r="CM69" s="17">
        <f aca="true" t="shared" si="124" ref="CM69:CM74">CL69*CM$3</f>
        <v>0</v>
      </c>
      <c r="CN69" s="12"/>
      <c r="CO69" s="11"/>
      <c r="CP69" s="17">
        <f aca="true" t="shared" si="125" ref="CP69:CP74">CO69*CP$3</f>
        <v>0</v>
      </c>
      <c r="CQ69" s="12"/>
      <c r="CR69" s="11"/>
      <c r="CS69" s="17">
        <f aca="true" t="shared" si="126" ref="CS69:CS74">CR69*CS$3</f>
        <v>0</v>
      </c>
      <c r="CT69" s="13"/>
      <c r="CU69" s="11"/>
      <c r="CV69" s="17">
        <f aca="true" t="shared" si="127" ref="CV69:CV74">CU69*CV$3</f>
        <v>0</v>
      </c>
      <c r="CW69" s="12"/>
      <c r="CX69" s="11"/>
      <c r="CY69" s="17">
        <f aca="true" t="shared" si="128" ref="CY69:CY74">CX69*CY$3</f>
        <v>0</v>
      </c>
      <c r="CZ69" s="12"/>
      <c r="DA69" s="11"/>
      <c r="DB69" s="18">
        <f aca="true" t="shared" si="129" ref="DB69:DB74">DA69*DB$3</f>
        <v>0</v>
      </c>
      <c r="DC69" s="13"/>
      <c r="DD69" s="14"/>
      <c r="DE69" s="17">
        <f aca="true" t="shared" si="130" ref="DE69:DE74">DD69*DE$3</f>
        <v>0</v>
      </c>
      <c r="DF69" s="12"/>
      <c r="DG69" s="14"/>
      <c r="DH69" s="17">
        <f aca="true" t="shared" si="131" ref="DH69:DH74">DG69*DH$3</f>
        <v>0</v>
      </c>
      <c r="DI69" s="12"/>
      <c r="DJ69" s="11"/>
      <c r="DK69" s="17">
        <f aca="true" t="shared" si="132" ref="DK69:DK74">DJ69*DK$3</f>
        <v>0</v>
      </c>
      <c r="DL69" s="12"/>
      <c r="DM69" s="14"/>
      <c r="DN69" s="17">
        <f aca="true" t="shared" si="133" ref="DN69:DN74">DM69*DN$3</f>
        <v>0</v>
      </c>
      <c r="DO69" s="12"/>
      <c r="DP69" s="14"/>
      <c r="DQ69" s="17">
        <f aca="true" t="shared" si="134" ref="DQ69:DQ74">DP69*DQ$3</f>
        <v>0</v>
      </c>
      <c r="DR69" s="12"/>
      <c r="DS69" s="14"/>
      <c r="DT69" s="18">
        <f aca="true" t="shared" si="135" ref="DT69:DT74">DS69*DT$3</f>
        <v>0</v>
      </c>
      <c r="DU69" s="13"/>
      <c r="DV69" s="14"/>
      <c r="DW69" s="18">
        <f aca="true" t="shared" si="136" ref="DW69:DW74">DV69*DW$3</f>
        <v>0</v>
      </c>
      <c r="DX69" s="13"/>
      <c r="DY69" s="14"/>
      <c r="DZ69" s="18">
        <f aca="true" t="shared" si="137" ref="DZ69:DZ74">DY69*DZ$3</f>
        <v>0</v>
      </c>
      <c r="EA69" s="13"/>
      <c r="EB69" s="11">
        <f aca="true" t="shared" si="138" ref="EB69:EB74">DY69+DV69+DS69+DP69+DM69+DJ69+DG69+DD69+DA69+CX69+CU69+CR69+CO69+CL69+CI69+CF69+CC69+BZ69+BW69+BT69+BQ69+BN69+BK69+BH69+BE69+BB69+AY69+AV69+AS69+AP69+AM69+AJ69+AG69+AD69+AA69+X69+U69+R69+O69+L69+I69+F69</f>
        <v>0</v>
      </c>
      <c r="EC69" s="18">
        <f aca="true" t="shared" si="139" ref="EC69:EC74">DZ69+DW69+DT69+DQ69+DN69+DK69+DH69+DE69+DB69+CY69+CV69+CS69+CP69+CM69+CJ69+CG69+CD69+CA69+BX69+BU69+BR69+BO69+BL69+BI69+BF69+BC69+AZ69+AW69+AT69+AQ69+AN69+AK69+AH69+AE69+AB69+Y69+V69+S69+P69+M69+J69+G69</f>
        <v>0</v>
      </c>
      <c r="ED69" s="13">
        <f aca="true" t="shared" si="140" ref="ED69:ED74">EA69+DX69+DU69+DR69+DO69+DL69+DI69+DF69+DC69+CZ69+CW69+CT69+CQ69+CN69+CK69+CH69+CE69+CB69+BY69+BV69+BS69+BP69+BM69+BJ69+BG69+BD69+BA69+AX69+AU69+AR69+AO69+AL69+AI69+AF69+AC69+Z69+W69+T69+Q69+N69+K69+H69</f>
        <v>0</v>
      </c>
      <c r="EF69" s="11"/>
      <c r="EG69" s="18"/>
      <c r="EH69" s="13"/>
    </row>
    <row r="70" spans="1:138" ht="12.75">
      <c r="A70" s="36">
        <v>67</v>
      </c>
      <c r="B70" s="11">
        <f t="shared" si="54"/>
        <v>0</v>
      </c>
      <c r="C70" s="18">
        <f t="shared" si="55"/>
        <v>0</v>
      </c>
      <c r="D70" s="13">
        <f t="shared" si="56"/>
        <v>0</v>
      </c>
      <c r="E70" s="23" t="s">
        <v>73</v>
      </c>
      <c r="F70" s="11"/>
      <c r="G70" s="17">
        <f t="shared" si="96"/>
        <v>0</v>
      </c>
      <c r="H70" s="12"/>
      <c r="I70" s="11"/>
      <c r="J70" s="17">
        <f t="shared" si="97"/>
        <v>0</v>
      </c>
      <c r="K70" s="12"/>
      <c r="L70" s="11"/>
      <c r="M70" s="17">
        <f t="shared" si="98"/>
        <v>0</v>
      </c>
      <c r="N70" s="12"/>
      <c r="O70" s="11"/>
      <c r="P70" s="17">
        <f t="shared" si="99"/>
        <v>0</v>
      </c>
      <c r="Q70" s="12"/>
      <c r="R70" s="11"/>
      <c r="S70" s="17">
        <f t="shared" si="100"/>
        <v>0</v>
      </c>
      <c r="T70" s="12"/>
      <c r="U70" s="11"/>
      <c r="V70" s="17">
        <f t="shared" si="101"/>
        <v>0</v>
      </c>
      <c r="W70" s="12"/>
      <c r="X70" s="11"/>
      <c r="Y70" s="17">
        <f t="shared" si="102"/>
        <v>0</v>
      </c>
      <c r="Z70" s="12"/>
      <c r="AA70" s="11"/>
      <c r="AB70" s="17">
        <f t="shared" si="103"/>
        <v>0</v>
      </c>
      <c r="AC70" s="12"/>
      <c r="AD70" s="11"/>
      <c r="AE70" s="17">
        <f t="shared" si="104"/>
        <v>0</v>
      </c>
      <c r="AF70" s="12"/>
      <c r="AG70" s="11"/>
      <c r="AH70" s="17">
        <f t="shared" si="105"/>
        <v>0</v>
      </c>
      <c r="AI70" s="12"/>
      <c r="AJ70" s="11"/>
      <c r="AK70" s="17">
        <f t="shared" si="106"/>
        <v>0</v>
      </c>
      <c r="AL70" s="12"/>
      <c r="AM70" s="11"/>
      <c r="AN70" s="17">
        <f t="shared" si="107"/>
        <v>0</v>
      </c>
      <c r="AO70" s="12"/>
      <c r="AP70" s="11"/>
      <c r="AQ70" s="17">
        <f t="shared" si="108"/>
        <v>0</v>
      </c>
      <c r="AR70" s="12"/>
      <c r="AS70" s="11"/>
      <c r="AT70" s="17">
        <f t="shared" si="109"/>
        <v>0</v>
      </c>
      <c r="AU70" s="12"/>
      <c r="AV70" s="11"/>
      <c r="AW70" s="17">
        <f t="shared" si="110"/>
        <v>0</v>
      </c>
      <c r="AX70" s="12"/>
      <c r="AY70" s="11"/>
      <c r="AZ70" s="17">
        <f t="shared" si="111"/>
        <v>0</v>
      </c>
      <c r="BA70" s="12"/>
      <c r="BB70" s="11"/>
      <c r="BC70" s="17">
        <f t="shared" si="112"/>
        <v>0</v>
      </c>
      <c r="BD70" s="12"/>
      <c r="BE70" s="11"/>
      <c r="BF70" s="17">
        <f t="shared" si="113"/>
        <v>0</v>
      </c>
      <c r="BG70" s="12"/>
      <c r="BH70" s="11"/>
      <c r="BI70" s="17">
        <f t="shared" si="114"/>
        <v>0</v>
      </c>
      <c r="BJ70" s="12"/>
      <c r="BK70" s="11"/>
      <c r="BL70" s="17">
        <f t="shared" si="115"/>
        <v>0</v>
      </c>
      <c r="BM70" s="12"/>
      <c r="BN70" s="11"/>
      <c r="BO70" s="17">
        <f t="shared" si="116"/>
        <v>0</v>
      </c>
      <c r="BP70" s="12"/>
      <c r="BQ70" s="11"/>
      <c r="BR70" s="17">
        <f t="shared" si="117"/>
        <v>0</v>
      </c>
      <c r="BS70" s="12"/>
      <c r="BT70" s="11"/>
      <c r="BU70" s="17">
        <f t="shared" si="118"/>
        <v>0</v>
      </c>
      <c r="BV70" s="12"/>
      <c r="BW70" s="11"/>
      <c r="BX70" s="17">
        <f t="shared" si="119"/>
        <v>0</v>
      </c>
      <c r="BY70" s="12"/>
      <c r="BZ70" s="11"/>
      <c r="CA70" s="17">
        <f t="shared" si="120"/>
        <v>0</v>
      </c>
      <c r="CB70" s="12"/>
      <c r="CC70" s="11"/>
      <c r="CD70" s="17">
        <f t="shared" si="121"/>
        <v>0</v>
      </c>
      <c r="CE70" s="12"/>
      <c r="CF70" s="11"/>
      <c r="CG70" s="17">
        <f t="shared" si="122"/>
        <v>0</v>
      </c>
      <c r="CH70" s="13"/>
      <c r="CI70" s="11"/>
      <c r="CJ70" s="18">
        <f t="shared" si="123"/>
        <v>0</v>
      </c>
      <c r="CK70" s="12"/>
      <c r="CL70" s="11"/>
      <c r="CM70" s="17">
        <f t="shared" si="124"/>
        <v>0</v>
      </c>
      <c r="CN70" s="12"/>
      <c r="CO70" s="11"/>
      <c r="CP70" s="17">
        <f t="shared" si="125"/>
        <v>0</v>
      </c>
      <c r="CQ70" s="12"/>
      <c r="CR70" s="11"/>
      <c r="CS70" s="17">
        <f t="shared" si="126"/>
        <v>0</v>
      </c>
      <c r="CT70" s="13"/>
      <c r="CU70" s="11"/>
      <c r="CV70" s="17">
        <f t="shared" si="127"/>
        <v>0</v>
      </c>
      <c r="CW70" s="12"/>
      <c r="CX70" s="11"/>
      <c r="CY70" s="17">
        <f t="shared" si="128"/>
        <v>0</v>
      </c>
      <c r="CZ70" s="12"/>
      <c r="DA70" s="11"/>
      <c r="DB70" s="18">
        <f t="shared" si="129"/>
        <v>0</v>
      </c>
      <c r="DC70" s="13"/>
      <c r="DD70" s="14"/>
      <c r="DE70" s="17">
        <f t="shared" si="130"/>
        <v>0</v>
      </c>
      <c r="DF70" s="12"/>
      <c r="DG70" s="14"/>
      <c r="DH70" s="17">
        <f t="shared" si="131"/>
        <v>0</v>
      </c>
      <c r="DI70" s="12"/>
      <c r="DJ70" s="11"/>
      <c r="DK70" s="17">
        <f t="shared" si="132"/>
        <v>0</v>
      </c>
      <c r="DL70" s="12"/>
      <c r="DM70" s="14"/>
      <c r="DN70" s="17">
        <f t="shared" si="133"/>
        <v>0</v>
      </c>
      <c r="DO70" s="12"/>
      <c r="DP70" s="14"/>
      <c r="DQ70" s="17">
        <f t="shared" si="134"/>
        <v>0</v>
      </c>
      <c r="DR70" s="12"/>
      <c r="DS70" s="14"/>
      <c r="DT70" s="18">
        <f t="shared" si="135"/>
        <v>0</v>
      </c>
      <c r="DU70" s="13"/>
      <c r="DV70" s="14"/>
      <c r="DW70" s="18">
        <f t="shared" si="136"/>
        <v>0</v>
      </c>
      <c r="DX70" s="13"/>
      <c r="DY70" s="14"/>
      <c r="DZ70" s="18">
        <f t="shared" si="137"/>
        <v>0</v>
      </c>
      <c r="EA70" s="13"/>
      <c r="EB70" s="11">
        <f t="shared" si="138"/>
        <v>0</v>
      </c>
      <c r="EC70" s="18">
        <f t="shared" si="139"/>
        <v>0</v>
      </c>
      <c r="ED70" s="13">
        <f t="shared" si="140"/>
        <v>0</v>
      </c>
      <c r="EF70" s="11"/>
      <c r="EG70" s="18"/>
      <c r="EH70" s="13"/>
    </row>
    <row r="71" spans="1:138" ht="12.75">
      <c r="A71" s="36">
        <v>68</v>
      </c>
      <c r="B71" s="11">
        <f t="shared" si="54"/>
        <v>0</v>
      </c>
      <c r="C71" s="18">
        <f t="shared" si="55"/>
        <v>0</v>
      </c>
      <c r="D71" s="13">
        <f t="shared" si="56"/>
        <v>0</v>
      </c>
      <c r="E71" s="23" t="s">
        <v>95</v>
      </c>
      <c r="F71" s="11"/>
      <c r="G71" s="17">
        <f t="shared" si="96"/>
        <v>0</v>
      </c>
      <c r="H71" s="12"/>
      <c r="I71" s="11"/>
      <c r="J71" s="17">
        <f t="shared" si="97"/>
        <v>0</v>
      </c>
      <c r="K71" s="12"/>
      <c r="L71" s="11"/>
      <c r="M71" s="17">
        <f t="shared" si="98"/>
        <v>0</v>
      </c>
      <c r="N71" s="12"/>
      <c r="O71" s="11"/>
      <c r="P71" s="17">
        <f t="shared" si="99"/>
        <v>0</v>
      </c>
      <c r="Q71" s="12"/>
      <c r="R71" s="11"/>
      <c r="S71" s="17">
        <f t="shared" si="100"/>
        <v>0</v>
      </c>
      <c r="T71" s="12"/>
      <c r="U71" s="11"/>
      <c r="V71" s="17">
        <f t="shared" si="101"/>
        <v>0</v>
      </c>
      <c r="W71" s="12"/>
      <c r="X71" s="11"/>
      <c r="Y71" s="17">
        <f t="shared" si="102"/>
        <v>0</v>
      </c>
      <c r="Z71" s="12"/>
      <c r="AA71" s="11"/>
      <c r="AB71" s="17">
        <f t="shared" si="103"/>
        <v>0</v>
      </c>
      <c r="AC71" s="12"/>
      <c r="AD71" s="11"/>
      <c r="AE71" s="17">
        <f t="shared" si="104"/>
        <v>0</v>
      </c>
      <c r="AF71" s="12"/>
      <c r="AG71" s="11"/>
      <c r="AH71" s="17">
        <f t="shared" si="105"/>
        <v>0</v>
      </c>
      <c r="AI71" s="12"/>
      <c r="AJ71" s="11"/>
      <c r="AK71" s="17">
        <f t="shared" si="106"/>
        <v>0</v>
      </c>
      <c r="AL71" s="12"/>
      <c r="AM71" s="11"/>
      <c r="AN71" s="17">
        <f t="shared" si="107"/>
        <v>0</v>
      </c>
      <c r="AO71" s="12"/>
      <c r="AP71" s="11"/>
      <c r="AQ71" s="17">
        <f t="shared" si="108"/>
        <v>0</v>
      </c>
      <c r="AR71" s="12"/>
      <c r="AS71" s="11"/>
      <c r="AT71" s="17">
        <f t="shared" si="109"/>
        <v>0</v>
      </c>
      <c r="AU71" s="12"/>
      <c r="AV71" s="11"/>
      <c r="AW71" s="17">
        <f t="shared" si="110"/>
        <v>0</v>
      </c>
      <c r="AX71" s="12"/>
      <c r="AY71" s="11"/>
      <c r="AZ71" s="17">
        <f t="shared" si="111"/>
        <v>0</v>
      </c>
      <c r="BA71" s="12"/>
      <c r="BB71" s="11"/>
      <c r="BC71" s="17">
        <f t="shared" si="112"/>
        <v>0</v>
      </c>
      <c r="BD71" s="12"/>
      <c r="BE71" s="11"/>
      <c r="BF71" s="17">
        <f t="shared" si="113"/>
        <v>0</v>
      </c>
      <c r="BG71" s="12"/>
      <c r="BH71" s="11"/>
      <c r="BI71" s="17">
        <f t="shared" si="114"/>
        <v>0</v>
      </c>
      <c r="BJ71" s="12"/>
      <c r="BK71" s="11"/>
      <c r="BL71" s="17">
        <f t="shared" si="115"/>
        <v>0</v>
      </c>
      <c r="BM71" s="12"/>
      <c r="BN71" s="11"/>
      <c r="BO71" s="17">
        <f t="shared" si="116"/>
        <v>0</v>
      </c>
      <c r="BP71" s="12"/>
      <c r="BQ71" s="11"/>
      <c r="BR71" s="17">
        <f t="shared" si="117"/>
        <v>0</v>
      </c>
      <c r="BS71" s="12"/>
      <c r="BT71" s="11"/>
      <c r="BU71" s="17">
        <f t="shared" si="118"/>
        <v>0</v>
      </c>
      <c r="BV71" s="12"/>
      <c r="BW71" s="11"/>
      <c r="BX71" s="17">
        <f t="shared" si="119"/>
        <v>0</v>
      </c>
      <c r="BY71" s="12"/>
      <c r="BZ71" s="11"/>
      <c r="CA71" s="17">
        <f t="shared" si="120"/>
        <v>0</v>
      </c>
      <c r="CB71" s="12"/>
      <c r="CC71" s="11"/>
      <c r="CD71" s="17">
        <f t="shared" si="121"/>
        <v>0</v>
      </c>
      <c r="CE71" s="12"/>
      <c r="CF71" s="11"/>
      <c r="CG71" s="17">
        <f t="shared" si="122"/>
        <v>0</v>
      </c>
      <c r="CH71" s="13"/>
      <c r="CI71" s="11"/>
      <c r="CJ71" s="18">
        <f t="shared" si="123"/>
        <v>0</v>
      </c>
      <c r="CK71" s="12"/>
      <c r="CL71" s="11"/>
      <c r="CM71" s="17">
        <f t="shared" si="124"/>
        <v>0</v>
      </c>
      <c r="CN71" s="12"/>
      <c r="CO71" s="11"/>
      <c r="CP71" s="17">
        <f t="shared" si="125"/>
        <v>0</v>
      </c>
      <c r="CQ71" s="12"/>
      <c r="CR71" s="11"/>
      <c r="CS71" s="17">
        <f t="shared" si="126"/>
        <v>0</v>
      </c>
      <c r="CT71" s="13"/>
      <c r="CU71" s="11"/>
      <c r="CV71" s="17">
        <f t="shared" si="127"/>
        <v>0</v>
      </c>
      <c r="CW71" s="12"/>
      <c r="CX71" s="11"/>
      <c r="CY71" s="17">
        <f t="shared" si="128"/>
        <v>0</v>
      </c>
      <c r="CZ71" s="12"/>
      <c r="DA71" s="11"/>
      <c r="DB71" s="18">
        <f t="shared" si="129"/>
        <v>0</v>
      </c>
      <c r="DC71" s="13"/>
      <c r="DD71" s="14"/>
      <c r="DE71" s="17">
        <f t="shared" si="130"/>
        <v>0</v>
      </c>
      <c r="DF71" s="12"/>
      <c r="DG71" s="14"/>
      <c r="DH71" s="17">
        <f t="shared" si="131"/>
        <v>0</v>
      </c>
      <c r="DI71" s="12"/>
      <c r="DJ71" s="11"/>
      <c r="DK71" s="17">
        <f t="shared" si="132"/>
        <v>0</v>
      </c>
      <c r="DL71" s="12"/>
      <c r="DM71" s="14"/>
      <c r="DN71" s="17">
        <f t="shared" si="133"/>
        <v>0</v>
      </c>
      <c r="DO71" s="12"/>
      <c r="DP71" s="14"/>
      <c r="DQ71" s="17">
        <f t="shared" si="134"/>
        <v>0</v>
      </c>
      <c r="DR71" s="12"/>
      <c r="DS71" s="14"/>
      <c r="DT71" s="18">
        <f t="shared" si="135"/>
        <v>0</v>
      </c>
      <c r="DU71" s="13"/>
      <c r="DV71" s="14"/>
      <c r="DW71" s="18">
        <f t="shared" si="136"/>
        <v>0</v>
      </c>
      <c r="DX71" s="13"/>
      <c r="DY71" s="14"/>
      <c r="DZ71" s="18">
        <f t="shared" si="137"/>
        <v>0</v>
      </c>
      <c r="EA71" s="13"/>
      <c r="EB71" s="11">
        <f t="shared" si="138"/>
        <v>0</v>
      </c>
      <c r="EC71" s="18">
        <f t="shared" si="139"/>
        <v>0</v>
      </c>
      <c r="ED71" s="13">
        <f t="shared" si="140"/>
        <v>0</v>
      </c>
      <c r="EF71" s="11"/>
      <c r="EG71" s="18"/>
      <c r="EH71" s="13"/>
    </row>
    <row r="72" spans="1:138" ht="12.75">
      <c r="A72" s="36">
        <v>69</v>
      </c>
      <c r="B72" s="11">
        <f aca="true" t="shared" si="141" ref="B72:D74">EB72</f>
        <v>0</v>
      </c>
      <c r="C72" s="18">
        <f t="shared" si="141"/>
        <v>0</v>
      </c>
      <c r="D72" s="13">
        <f t="shared" si="141"/>
        <v>0</v>
      </c>
      <c r="E72" s="23" t="s">
        <v>60</v>
      </c>
      <c r="F72" s="11"/>
      <c r="G72" s="17">
        <f t="shared" si="96"/>
        <v>0</v>
      </c>
      <c r="H72" s="12"/>
      <c r="I72" s="11"/>
      <c r="J72" s="17">
        <f t="shared" si="97"/>
        <v>0</v>
      </c>
      <c r="K72" s="12"/>
      <c r="L72" s="11"/>
      <c r="M72" s="17">
        <f t="shared" si="98"/>
        <v>0</v>
      </c>
      <c r="N72" s="12"/>
      <c r="O72" s="11"/>
      <c r="P72" s="17">
        <f t="shared" si="99"/>
        <v>0</v>
      </c>
      <c r="Q72" s="12"/>
      <c r="R72" s="11"/>
      <c r="S72" s="17">
        <f t="shared" si="100"/>
        <v>0</v>
      </c>
      <c r="T72" s="12"/>
      <c r="U72" s="11"/>
      <c r="V72" s="17">
        <f t="shared" si="101"/>
        <v>0</v>
      </c>
      <c r="W72" s="12"/>
      <c r="X72" s="11"/>
      <c r="Y72" s="17">
        <f t="shared" si="102"/>
        <v>0</v>
      </c>
      <c r="Z72" s="12"/>
      <c r="AA72" s="11"/>
      <c r="AB72" s="17">
        <f t="shared" si="103"/>
        <v>0</v>
      </c>
      <c r="AC72" s="12"/>
      <c r="AD72" s="11"/>
      <c r="AE72" s="17">
        <f t="shared" si="104"/>
        <v>0</v>
      </c>
      <c r="AF72" s="12"/>
      <c r="AG72" s="11"/>
      <c r="AH72" s="17">
        <f t="shared" si="105"/>
        <v>0</v>
      </c>
      <c r="AI72" s="12"/>
      <c r="AJ72" s="11"/>
      <c r="AK72" s="17">
        <f t="shared" si="106"/>
        <v>0</v>
      </c>
      <c r="AL72" s="12"/>
      <c r="AM72" s="11"/>
      <c r="AN72" s="17">
        <f t="shared" si="107"/>
        <v>0</v>
      </c>
      <c r="AO72" s="12"/>
      <c r="AP72" s="11"/>
      <c r="AQ72" s="17">
        <f t="shared" si="108"/>
        <v>0</v>
      </c>
      <c r="AR72" s="12"/>
      <c r="AS72" s="11"/>
      <c r="AT72" s="17">
        <f t="shared" si="109"/>
        <v>0</v>
      </c>
      <c r="AU72" s="12"/>
      <c r="AV72" s="11"/>
      <c r="AW72" s="17">
        <f t="shared" si="110"/>
        <v>0</v>
      </c>
      <c r="AX72" s="12"/>
      <c r="AY72" s="11"/>
      <c r="AZ72" s="17">
        <f t="shared" si="111"/>
        <v>0</v>
      </c>
      <c r="BA72" s="12"/>
      <c r="BB72" s="11"/>
      <c r="BC72" s="17">
        <f t="shared" si="112"/>
        <v>0</v>
      </c>
      <c r="BD72" s="12"/>
      <c r="BE72" s="11"/>
      <c r="BF72" s="17">
        <f t="shared" si="113"/>
        <v>0</v>
      </c>
      <c r="BG72" s="12"/>
      <c r="BH72" s="11"/>
      <c r="BI72" s="17">
        <f t="shared" si="114"/>
        <v>0</v>
      </c>
      <c r="BJ72" s="12"/>
      <c r="BK72" s="11"/>
      <c r="BL72" s="17">
        <f t="shared" si="115"/>
        <v>0</v>
      </c>
      <c r="BM72" s="12"/>
      <c r="BN72" s="11"/>
      <c r="BO72" s="17">
        <f t="shared" si="116"/>
        <v>0</v>
      </c>
      <c r="BP72" s="12"/>
      <c r="BQ72" s="11"/>
      <c r="BR72" s="17">
        <f t="shared" si="117"/>
        <v>0</v>
      </c>
      <c r="BS72" s="12"/>
      <c r="BT72" s="11"/>
      <c r="BU72" s="17">
        <f t="shared" si="118"/>
        <v>0</v>
      </c>
      <c r="BV72" s="12"/>
      <c r="BW72" s="11"/>
      <c r="BX72" s="17">
        <f t="shared" si="119"/>
        <v>0</v>
      </c>
      <c r="BY72" s="12"/>
      <c r="BZ72" s="11"/>
      <c r="CA72" s="17">
        <f t="shared" si="120"/>
        <v>0</v>
      </c>
      <c r="CB72" s="12"/>
      <c r="CC72" s="11"/>
      <c r="CD72" s="17">
        <f t="shared" si="121"/>
        <v>0</v>
      </c>
      <c r="CE72" s="12"/>
      <c r="CF72" s="11"/>
      <c r="CG72" s="17">
        <f t="shared" si="122"/>
        <v>0</v>
      </c>
      <c r="CH72" s="13"/>
      <c r="CI72" s="11"/>
      <c r="CJ72" s="18">
        <f t="shared" si="123"/>
        <v>0</v>
      </c>
      <c r="CK72" s="12"/>
      <c r="CL72" s="11"/>
      <c r="CM72" s="17">
        <f t="shared" si="124"/>
        <v>0</v>
      </c>
      <c r="CN72" s="12"/>
      <c r="CO72" s="11"/>
      <c r="CP72" s="17">
        <f t="shared" si="125"/>
        <v>0</v>
      </c>
      <c r="CQ72" s="12"/>
      <c r="CR72" s="11"/>
      <c r="CS72" s="17">
        <f t="shared" si="126"/>
        <v>0</v>
      </c>
      <c r="CT72" s="13"/>
      <c r="CU72" s="11"/>
      <c r="CV72" s="17">
        <f t="shared" si="127"/>
        <v>0</v>
      </c>
      <c r="CW72" s="12"/>
      <c r="CX72" s="11"/>
      <c r="CY72" s="17">
        <f t="shared" si="128"/>
        <v>0</v>
      </c>
      <c r="CZ72" s="12"/>
      <c r="DA72" s="11"/>
      <c r="DB72" s="18">
        <f t="shared" si="129"/>
        <v>0</v>
      </c>
      <c r="DC72" s="13"/>
      <c r="DD72" s="14"/>
      <c r="DE72" s="17">
        <f t="shared" si="130"/>
        <v>0</v>
      </c>
      <c r="DF72" s="12"/>
      <c r="DG72" s="14"/>
      <c r="DH72" s="17">
        <f t="shared" si="131"/>
        <v>0</v>
      </c>
      <c r="DI72" s="12"/>
      <c r="DJ72" s="11"/>
      <c r="DK72" s="17">
        <f t="shared" si="132"/>
        <v>0</v>
      </c>
      <c r="DL72" s="12"/>
      <c r="DM72" s="14"/>
      <c r="DN72" s="17">
        <f t="shared" si="133"/>
        <v>0</v>
      </c>
      <c r="DO72" s="12"/>
      <c r="DP72" s="14"/>
      <c r="DQ72" s="17">
        <f t="shared" si="134"/>
        <v>0</v>
      </c>
      <c r="DR72" s="12"/>
      <c r="DS72" s="14"/>
      <c r="DT72" s="18">
        <f t="shared" si="135"/>
        <v>0</v>
      </c>
      <c r="DU72" s="13"/>
      <c r="DV72" s="14"/>
      <c r="DW72" s="18">
        <f t="shared" si="136"/>
        <v>0</v>
      </c>
      <c r="DX72" s="13"/>
      <c r="DY72" s="14"/>
      <c r="DZ72" s="18">
        <f t="shared" si="137"/>
        <v>0</v>
      </c>
      <c r="EA72" s="13"/>
      <c r="EB72" s="11">
        <f t="shared" si="138"/>
        <v>0</v>
      </c>
      <c r="EC72" s="18">
        <f t="shared" si="139"/>
        <v>0</v>
      </c>
      <c r="ED72" s="13">
        <f t="shared" si="140"/>
        <v>0</v>
      </c>
      <c r="EF72" s="11"/>
      <c r="EG72" s="18"/>
      <c r="EH72" s="13"/>
    </row>
    <row r="73" spans="1:138" ht="13.5" thickBot="1">
      <c r="A73" s="36">
        <v>70</v>
      </c>
      <c r="B73" s="11">
        <f t="shared" si="141"/>
        <v>0</v>
      </c>
      <c r="C73" s="19">
        <f t="shared" si="141"/>
        <v>0</v>
      </c>
      <c r="D73" s="73">
        <f t="shared" si="141"/>
        <v>0</v>
      </c>
      <c r="E73" s="26" t="s">
        <v>96</v>
      </c>
      <c r="F73" s="11"/>
      <c r="G73" s="17">
        <f t="shared" si="96"/>
        <v>0</v>
      </c>
      <c r="H73" s="12"/>
      <c r="I73" s="11"/>
      <c r="J73" s="17">
        <f t="shared" si="97"/>
        <v>0</v>
      </c>
      <c r="K73" s="12"/>
      <c r="L73" s="11"/>
      <c r="M73" s="17">
        <f t="shared" si="98"/>
        <v>0</v>
      </c>
      <c r="N73" s="12"/>
      <c r="O73" s="11"/>
      <c r="P73" s="17">
        <f t="shared" si="99"/>
        <v>0</v>
      </c>
      <c r="Q73" s="12"/>
      <c r="R73" s="11"/>
      <c r="S73" s="17">
        <f t="shared" si="100"/>
        <v>0</v>
      </c>
      <c r="T73" s="12"/>
      <c r="U73" s="11"/>
      <c r="V73" s="17">
        <f t="shared" si="101"/>
        <v>0</v>
      </c>
      <c r="W73" s="12"/>
      <c r="X73" s="11"/>
      <c r="Y73" s="17">
        <f t="shared" si="102"/>
        <v>0</v>
      </c>
      <c r="Z73" s="12"/>
      <c r="AA73" s="11"/>
      <c r="AB73" s="17">
        <f t="shared" si="103"/>
        <v>0</v>
      </c>
      <c r="AC73" s="12"/>
      <c r="AD73" s="11"/>
      <c r="AE73" s="17">
        <f t="shared" si="104"/>
        <v>0</v>
      </c>
      <c r="AF73" s="12"/>
      <c r="AG73" s="11"/>
      <c r="AH73" s="17">
        <f t="shared" si="105"/>
        <v>0</v>
      </c>
      <c r="AI73" s="12"/>
      <c r="AJ73" s="11"/>
      <c r="AK73" s="17">
        <f t="shared" si="106"/>
        <v>0</v>
      </c>
      <c r="AL73" s="12"/>
      <c r="AM73" s="11"/>
      <c r="AN73" s="17">
        <f t="shared" si="107"/>
        <v>0</v>
      </c>
      <c r="AO73" s="12"/>
      <c r="AP73" s="11"/>
      <c r="AQ73" s="17">
        <f t="shared" si="108"/>
        <v>0</v>
      </c>
      <c r="AR73" s="12"/>
      <c r="AS73" s="11"/>
      <c r="AT73" s="17">
        <f t="shared" si="109"/>
        <v>0</v>
      </c>
      <c r="AU73" s="12"/>
      <c r="AV73" s="11"/>
      <c r="AW73" s="17">
        <f t="shared" si="110"/>
        <v>0</v>
      </c>
      <c r="AX73" s="12"/>
      <c r="AY73" s="11"/>
      <c r="AZ73" s="17">
        <f t="shared" si="111"/>
        <v>0</v>
      </c>
      <c r="BA73" s="12"/>
      <c r="BB73" s="11"/>
      <c r="BC73" s="17">
        <f t="shared" si="112"/>
        <v>0</v>
      </c>
      <c r="BD73" s="12"/>
      <c r="BE73" s="11"/>
      <c r="BF73" s="17">
        <f t="shared" si="113"/>
        <v>0</v>
      </c>
      <c r="BG73" s="12"/>
      <c r="BH73" s="11"/>
      <c r="BI73" s="17">
        <f t="shared" si="114"/>
        <v>0</v>
      </c>
      <c r="BJ73" s="12"/>
      <c r="BK73" s="11"/>
      <c r="BL73" s="17">
        <f t="shared" si="115"/>
        <v>0</v>
      </c>
      <c r="BM73" s="12"/>
      <c r="BN73" s="11"/>
      <c r="BO73" s="18">
        <f t="shared" si="116"/>
        <v>0</v>
      </c>
      <c r="BP73" s="13"/>
      <c r="BQ73" s="11"/>
      <c r="BR73" s="17">
        <f t="shared" si="117"/>
        <v>0</v>
      </c>
      <c r="BS73" s="12"/>
      <c r="BT73" s="11"/>
      <c r="BU73" s="18">
        <f t="shared" si="118"/>
        <v>0</v>
      </c>
      <c r="BV73" s="13"/>
      <c r="BW73" s="11"/>
      <c r="BX73" s="18">
        <f t="shared" si="119"/>
        <v>0</v>
      </c>
      <c r="BY73" s="13"/>
      <c r="BZ73" s="11"/>
      <c r="CA73" s="18">
        <f t="shared" si="120"/>
        <v>0</v>
      </c>
      <c r="CB73" s="13"/>
      <c r="CC73" s="11"/>
      <c r="CD73" s="18">
        <f t="shared" si="121"/>
        <v>0</v>
      </c>
      <c r="CE73" s="13"/>
      <c r="CF73" s="11"/>
      <c r="CG73" s="20">
        <f t="shared" si="122"/>
        <v>0</v>
      </c>
      <c r="CH73" s="66"/>
      <c r="CI73" s="11"/>
      <c r="CJ73" s="20">
        <f t="shared" si="123"/>
        <v>0</v>
      </c>
      <c r="CK73" s="13"/>
      <c r="CL73" s="11"/>
      <c r="CM73" s="18">
        <f t="shared" si="124"/>
        <v>0</v>
      </c>
      <c r="CN73" s="13"/>
      <c r="CO73" s="11"/>
      <c r="CP73" s="18">
        <f t="shared" si="125"/>
        <v>0</v>
      </c>
      <c r="CQ73" s="13"/>
      <c r="CR73" s="11"/>
      <c r="CS73" s="18">
        <f t="shared" si="126"/>
        <v>0</v>
      </c>
      <c r="CT73" s="13"/>
      <c r="CU73" s="11"/>
      <c r="CV73" s="18">
        <f t="shared" si="127"/>
        <v>0</v>
      </c>
      <c r="CW73" s="13"/>
      <c r="CX73" s="11"/>
      <c r="CY73" s="18">
        <f t="shared" si="128"/>
        <v>0</v>
      </c>
      <c r="CZ73" s="13"/>
      <c r="DA73" s="11"/>
      <c r="DB73" s="20">
        <f t="shared" si="129"/>
        <v>0</v>
      </c>
      <c r="DC73" s="66"/>
      <c r="DD73" s="14"/>
      <c r="DE73" s="20">
        <f t="shared" si="130"/>
        <v>0</v>
      </c>
      <c r="DF73" s="66"/>
      <c r="DG73" s="58"/>
      <c r="DH73" s="20">
        <f t="shared" si="131"/>
        <v>0</v>
      </c>
      <c r="DI73" s="66"/>
      <c r="DJ73" s="65"/>
      <c r="DK73" s="20">
        <f t="shared" si="132"/>
        <v>0</v>
      </c>
      <c r="DL73" s="66"/>
      <c r="DM73" s="58"/>
      <c r="DN73" s="20">
        <f t="shared" si="133"/>
        <v>0</v>
      </c>
      <c r="DO73" s="66"/>
      <c r="DP73" s="58"/>
      <c r="DQ73" s="20">
        <f t="shared" si="134"/>
        <v>0</v>
      </c>
      <c r="DR73" s="66"/>
      <c r="DS73" s="58"/>
      <c r="DT73" s="20">
        <f t="shared" si="135"/>
        <v>0</v>
      </c>
      <c r="DU73" s="66"/>
      <c r="DV73" s="58"/>
      <c r="DW73" s="20">
        <f t="shared" si="136"/>
        <v>0</v>
      </c>
      <c r="DX73" s="66"/>
      <c r="DY73" s="58"/>
      <c r="DZ73" s="20">
        <f t="shared" si="137"/>
        <v>0</v>
      </c>
      <c r="EA73" s="66"/>
      <c r="EB73" s="45">
        <f t="shared" si="138"/>
        <v>0</v>
      </c>
      <c r="EC73" s="19">
        <f t="shared" si="139"/>
        <v>0</v>
      </c>
      <c r="ED73" s="44">
        <f t="shared" si="140"/>
        <v>0</v>
      </c>
      <c r="EF73" s="45"/>
      <c r="EG73" s="19"/>
      <c r="EH73" s="44"/>
    </row>
    <row r="74" spans="1:138" ht="13.5" thickBot="1">
      <c r="A74" s="31"/>
      <c r="B74" s="31">
        <f t="shared" si="141"/>
        <v>343.74999999999983</v>
      </c>
      <c r="C74" s="52">
        <f t="shared" si="141"/>
        <v>6022</v>
      </c>
      <c r="D74" s="29">
        <f t="shared" si="141"/>
        <v>60</v>
      </c>
      <c r="E74" s="27" t="s">
        <v>20</v>
      </c>
      <c r="F74" s="31">
        <v>8.8</v>
      </c>
      <c r="G74" s="32">
        <f t="shared" si="96"/>
        <v>88</v>
      </c>
      <c r="H74" s="29">
        <f>SUM(H4:H73)</f>
        <v>0</v>
      </c>
      <c r="I74" s="31">
        <v>2.7</v>
      </c>
      <c r="J74" s="32">
        <f t="shared" si="97"/>
        <v>13.5</v>
      </c>
      <c r="K74" s="29">
        <f>SUM(K4:K73)</f>
        <v>0</v>
      </c>
      <c r="L74" s="31">
        <v>2.5</v>
      </c>
      <c r="M74" s="32">
        <f t="shared" si="98"/>
        <v>37.5</v>
      </c>
      <c r="N74" s="29">
        <f>SUM(N4:N73)</f>
        <v>0</v>
      </c>
      <c r="O74" s="31">
        <v>2.5</v>
      </c>
      <c r="P74" s="32">
        <f t="shared" si="99"/>
        <v>37.5</v>
      </c>
      <c r="Q74" s="29">
        <f>SUM(Q4:Q73)</f>
        <v>0</v>
      </c>
      <c r="R74" s="31">
        <v>2.5</v>
      </c>
      <c r="S74" s="32">
        <f t="shared" si="100"/>
        <v>37.5</v>
      </c>
      <c r="T74" s="29">
        <f>SUM(T4:T73)</f>
        <v>1</v>
      </c>
      <c r="U74" s="31">
        <v>4.5</v>
      </c>
      <c r="V74" s="32">
        <f t="shared" si="101"/>
        <v>22.5</v>
      </c>
      <c r="W74" s="29">
        <f>SUM(W4:W73)</f>
        <v>0</v>
      </c>
      <c r="X74" s="31">
        <v>4.5</v>
      </c>
      <c r="Y74" s="32">
        <f t="shared" si="102"/>
        <v>22.5</v>
      </c>
      <c r="Z74" s="29">
        <f>SUM(Z4:Z73)</f>
        <v>0</v>
      </c>
      <c r="AA74" s="31">
        <v>4.5</v>
      </c>
      <c r="AB74" s="32">
        <f t="shared" si="103"/>
        <v>45</v>
      </c>
      <c r="AC74" s="29">
        <f>SUM(AC4:AC73)</f>
        <v>0</v>
      </c>
      <c r="AD74" s="31">
        <v>1.9</v>
      </c>
      <c r="AE74" s="32">
        <f t="shared" si="104"/>
        <v>76</v>
      </c>
      <c r="AF74" s="29">
        <f>SUM(AF4:AF73)</f>
        <v>0</v>
      </c>
      <c r="AG74" s="31">
        <v>4.5</v>
      </c>
      <c r="AH74" s="32">
        <f t="shared" si="105"/>
        <v>45</v>
      </c>
      <c r="AI74" s="29">
        <f>SUM(AI4:AI73)</f>
        <v>0</v>
      </c>
      <c r="AJ74" s="31">
        <v>1.9</v>
      </c>
      <c r="AK74" s="32">
        <f t="shared" si="106"/>
        <v>76</v>
      </c>
      <c r="AL74" s="29">
        <f>SUM(AL4:AL73)</f>
        <v>1</v>
      </c>
      <c r="AM74" s="31">
        <v>1.9</v>
      </c>
      <c r="AN74" s="32">
        <f t="shared" si="107"/>
        <v>76</v>
      </c>
      <c r="AO74" s="29">
        <f>SUM(AO4:AO73)</f>
        <v>0</v>
      </c>
      <c r="AP74" s="31">
        <v>4.5</v>
      </c>
      <c r="AQ74" s="32">
        <f t="shared" si="108"/>
        <v>45</v>
      </c>
      <c r="AR74" s="29">
        <f>SUM(AR4:AR73)</f>
        <v>0</v>
      </c>
      <c r="AS74" s="31">
        <v>1.9</v>
      </c>
      <c r="AT74" s="32">
        <f t="shared" si="109"/>
        <v>76</v>
      </c>
      <c r="AU74" s="29">
        <f>SUM(AU4:AU73)</f>
        <v>0</v>
      </c>
      <c r="AV74" s="31">
        <v>2.3</v>
      </c>
      <c r="AW74" s="32">
        <f t="shared" si="110"/>
        <v>92</v>
      </c>
      <c r="AX74" s="29">
        <f>SUM(AX4:AX73)</f>
        <v>0</v>
      </c>
      <c r="AY74" s="31">
        <v>9.4</v>
      </c>
      <c r="AZ74" s="32">
        <f t="shared" si="111"/>
        <v>94</v>
      </c>
      <c r="BA74" s="29">
        <f>SUM(BA4:BA73)</f>
        <v>0</v>
      </c>
      <c r="BB74" s="31">
        <v>9.4</v>
      </c>
      <c r="BC74" s="32">
        <f t="shared" si="112"/>
        <v>94</v>
      </c>
      <c r="BD74" s="29">
        <f>SUM(BD4:BD73)</f>
        <v>2</v>
      </c>
      <c r="BE74" s="31">
        <v>10.4</v>
      </c>
      <c r="BF74" s="32">
        <f t="shared" si="113"/>
        <v>104</v>
      </c>
      <c r="BG74" s="29">
        <f>SUM(BG4:BG73)</f>
        <v>7</v>
      </c>
      <c r="BH74" s="31">
        <v>10.4</v>
      </c>
      <c r="BI74" s="32">
        <f t="shared" si="114"/>
        <v>104</v>
      </c>
      <c r="BJ74" s="29">
        <f>SUM(BJ4:BJ73)</f>
        <v>4</v>
      </c>
      <c r="BK74" s="31">
        <v>19.1</v>
      </c>
      <c r="BL74" s="32">
        <f t="shared" si="115"/>
        <v>95.5</v>
      </c>
      <c r="BM74" s="29">
        <f>SUM(BM4:BM73)</f>
        <v>0</v>
      </c>
      <c r="BN74" s="31">
        <v>14.75</v>
      </c>
      <c r="BO74" s="32">
        <f t="shared" si="116"/>
        <v>73.75</v>
      </c>
      <c r="BP74" s="29">
        <f>SUM(BP4:BP73)</f>
        <v>2</v>
      </c>
      <c r="BQ74" s="31">
        <v>7.3</v>
      </c>
      <c r="BR74" s="32">
        <f t="shared" si="117"/>
        <v>36.5</v>
      </c>
      <c r="BS74" s="29">
        <f>SUM(BS4:BS73)</f>
        <v>1</v>
      </c>
      <c r="BT74" s="31">
        <v>15.85</v>
      </c>
      <c r="BU74" s="32">
        <f t="shared" si="118"/>
        <v>79.25</v>
      </c>
      <c r="BV74" s="29">
        <f>SUM(BV4:BV73)</f>
        <v>0</v>
      </c>
      <c r="BW74" s="31">
        <v>10.7</v>
      </c>
      <c r="BX74" s="32">
        <f t="shared" si="119"/>
        <v>214</v>
      </c>
      <c r="BY74" s="29">
        <f>SUM(BY4:BY73)</f>
        <v>3</v>
      </c>
      <c r="BZ74" s="31">
        <v>10.7</v>
      </c>
      <c r="CA74" s="32">
        <f t="shared" si="120"/>
        <v>160.5</v>
      </c>
      <c r="CB74" s="29">
        <f>SUM(CB4:CB73)</f>
        <v>2</v>
      </c>
      <c r="CC74" s="31">
        <v>7.5</v>
      </c>
      <c r="CD74" s="32">
        <f t="shared" si="121"/>
        <v>112.5</v>
      </c>
      <c r="CE74" s="29">
        <f>SUM(CE4:CE73)</f>
        <v>8</v>
      </c>
      <c r="CF74" s="31">
        <v>10.7</v>
      </c>
      <c r="CG74" s="32">
        <f t="shared" si="122"/>
        <v>160.5</v>
      </c>
      <c r="CH74" s="29">
        <f>SUM(CH4:CH73)</f>
        <v>6</v>
      </c>
      <c r="CI74" s="31">
        <v>16.3</v>
      </c>
      <c r="CJ74" s="32">
        <f t="shared" si="123"/>
        <v>244.5</v>
      </c>
      <c r="CK74" s="29">
        <f>SUM(CK4:CK73)</f>
        <v>3</v>
      </c>
      <c r="CL74" s="31">
        <v>9</v>
      </c>
      <c r="CM74" s="32">
        <f t="shared" si="124"/>
        <v>360</v>
      </c>
      <c r="CN74" s="29">
        <f>SUM(CN4:CN73)</f>
        <v>1</v>
      </c>
      <c r="CO74" s="31">
        <v>23</v>
      </c>
      <c r="CP74" s="32">
        <f t="shared" si="125"/>
        <v>920</v>
      </c>
      <c r="CQ74" s="29">
        <f>SUM(CQ4:CQ73)</f>
        <v>2</v>
      </c>
      <c r="CR74" s="31">
        <v>7.1</v>
      </c>
      <c r="CS74" s="32">
        <f t="shared" si="126"/>
        <v>71</v>
      </c>
      <c r="CT74" s="29">
        <f>SUM(CT4:CT73)</f>
        <v>0</v>
      </c>
      <c r="CU74" s="31">
        <v>20.1</v>
      </c>
      <c r="CV74" s="32">
        <f t="shared" si="127"/>
        <v>201</v>
      </c>
      <c r="CW74" s="29">
        <f>SUM(CW4:CW73)</f>
        <v>0</v>
      </c>
      <c r="CX74" s="31">
        <v>11.9</v>
      </c>
      <c r="CY74" s="32">
        <f t="shared" si="128"/>
        <v>119</v>
      </c>
      <c r="CZ74" s="29">
        <f>SUM(CZ4:CZ73)</f>
        <v>4</v>
      </c>
      <c r="DA74" s="31">
        <v>18.9</v>
      </c>
      <c r="DB74" s="32">
        <f t="shared" si="129"/>
        <v>189</v>
      </c>
      <c r="DC74" s="29">
        <f>SUM(DC4:DC73)</f>
        <v>4</v>
      </c>
      <c r="DD74" s="31">
        <v>5.15</v>
      </c>
      <c r="DE74" s="32">
        <f t="shared" si="130"/>
        <v>206</v>
      </c>
      <c r="DF74" s="29">
        <f>SUM(DF4:DF73)</f>
        <v>2</v>
      </c>
      <c r="DG74" s="31">
        <v>5.15</v>
      </c>
      <c r="DH74" s="32">
        <f t="shared" si="131"/>
        <v>206</v>
      </c>
      <c r="DI74" s="29">
        <f>SUM(DI4:DI73)</f>
        <v>0</v>
      </c>
      <c r="DJ74" s="31">
        <v>6.6</v>
      </c>
      <c r="DK74" s="32">
        <f t="shared" si="132"/>
        <v>396</v>
      </c>
      <c r="DL74" s="29">
        <f>SUM(DL4:DL73)</f>
        <v>0</v>
      </c>
      <c r="DM74" s="31">
        <v>5.15</v>
      </c>
      <c r="DN74" s="32">
        <f t="shared" si="133"/>
        <v>206</v>
      </c>
      <c r="DO74" s="29">
        <f>SUM(DO4:DO73)</f>
        <v>2</v>
      </c>
      <c r="DP74" s="31">
        <v>6.6</v>
      </c>
      <c r="DQ74" s="32">
        <f t="shared" si="134"/>
        <v>264</v>
      </c>
      <c r="DR74" s="29">
        <f>SUM(DR4:DR73)</f>
        <v>1</v>
      </c>
      <c r="DS74" s="31">
        <v>10.9</v>
      </c>
      <c r="DT74" s="32">
        <f t="shared" si="135"/>
        <v>109</v>
      </c>
      <c r="DU74" s="29">
        <f>SUM(DU4:DU73)</f>
        <v>1</v>
      </c>
      <c r="DV74" s="31">
        <v>5.15</v>
      </c>
      <c r="DW74" s="32">
        <f t="shared" si="136"/>
        <v>206</v>
      </c>
      <c r="DX74" s="29">
        <f>SUM(DX4:DX73)</f>
        <v>0</v>
      </c>
      <c r="DY74" s="31">
        <v>5.15</v>
      </c>
      <c r="DZ74" s="32">
        <f t="shared" si="137"/>
        <v>206</v>
      </c>
      <c r="EA74" s="29">
        <f>SUM(EA4:EA73)</f>
        <v>3</v>
      </c>
      <c r="EB74" s="49">
        <f t="shared" si="138"/>
        <v>343.74999999999983</v>
      </c>
      <c r="EC74" s="50">
        <f t="shared" si="139"/>
        <v>6022</v>
      </c>
      <c r="ED74" s="51">
        <f>EA74+DX74+DU74+DR74+DO74+DL74+DI74+DF74+DC74+CZ74+CW74+CT74+CQ74+CN74+CK74+CH74+CE74+CB74+BY74+BV74+BS74+BP74+BM74+BJ74+BG74+BD74+BA74+AX74+AU74+AR74+AO74+AL74+AI74+AF74+AC74+Z74+W74+T74+Q74+N74+K74+H74</f>
        <v>60</v>
      </c>
      <c r="EF74" s="49"/>
      <c r="EG74" s="50"/>
      <c r="EH74" s="51"/>
    </row>
    <row r="75" spans="1:138" s="4" customFormat="1" ht="210.75" thickBot="1">
      <c r="A75" s="5"/>
      <c r="B75" s="5">
        <f>EB75</f>
        <v>343.74999999999983</v>
      </c>
      <c r="C75" s="33"/>
      <c r="D75" s="30"/>
      <c r="E75" s="28"/>
      <c r="F75" s="5" t="s">
        <v>272</v>
      </c>
      <c r="G75" s="33"/>
      <c r="H75" s="30"/>
      <c r="I75" s="5" t="s">
        <v>262</v>
      </c>
      <c r="J75" s="33"/>
      <c r="K75" s="30"/>
      <c r="L75" s="5" t="s">
        <v>236</v>
      </c>
      <c r="M75" s="33"/>
      <c r="N75" s="30"/>
      <c r="O75" s="5" t="s">
        <v>236</v>
      </c>
      <c r="P75" s="33"/>
      <c r="Q75" s="30"/>
      <c r="R75" s="5" t="s">
        <v>236</v>
      </c>
      <c r="S75" s="33"/>
      <c r="T75" s="30"/>
      <c r="U75" s="5" t="s">
        <v>233</v>
      </c>
      <c r="V75" s="33"/>
      <c r="W75" s="30"/>
      <c r="X75" s="5" t="s">
        <v>233</v>
      </c>
      <c r="Y75" s="33"/>
      <c r="Z75" s="30"/>
      <c r="AA75" s="5" t="s">
        <v>233</v>
      </c>
      <c r="AB75" s="33"/>
      <c r="AC75" s="30"/>
      <c r="AD75" s="5" t="s">
        <v>228</v>
      </c>
      <c r="AE75" s="33"/>
      <c r="AF75" s="30"/>
      <c r="AG75" s="5" t="s">
        <v>233</v>
      </c>
      <c r="AH75" s="33"/>
      <c r="AI75" s="30"/>
      <c r="AJ75" s="5" t="s">
        <v>228</v>
      </c>
      <c r="AK75" s="33"/>
      <c r="AL75" s="30"/>
      <c r="AM75" s="5" t="s">
        <v>228</v>
      </c>
      <c r="AN75" s="33"/>
      <c r="AO75" s="30"/>
      <c r="AP75" s="5" t="s">
        <v>233</v>
      </c>
      <c r="AQ75" s="33"/>
      <c r="AR75" s="30"/>
      <c r="AS75" s="5" t="s">
        <v>228</v>
      </c>
      <c r="AT75" s="33"/>
      <c r="AU75" s="30"/>
      <c r="AV75" s="5" t="s">
        <v>229</v>
      </c>
      <c r="AW75" s="33"/>
      <c r="AX75" s="30"/>
      <c r="AY75" s="5" t="s">
        <v>221</v>
      </c>
      <c r="AZ75" s="33"/>
      <c r="BA75" s="30"/>
      <c r="BB75" s="5" t="s">
        <v>221</v>
      </c>
      <c r="BC75" s="33"/>
      <c r="BD75" s="30"/>
      <c r="BE75" s="5" t="s">
        <v>216</v>
      </c>
      <c r="BF75" s="33"/>
      <c r="BG75" s="30"/>
      <c r="BH75" s="5" t="s">
        <v>216</v>
      </c>
      <c r="BI75" s="33"/>
      <c r="BJ75" s="30"/>
      <c r="BK75" s="5" t="s">
        <v>242</v>
      </c>
      <c r="BL75" s="33"/>
      <c r="BM75" s="30"/>
      <c r="BN75" s="5" t="s">
        <v>243</v>
      </c>
      <c r="BO75" s="33"/>
      <c r="BP75" s="30"/>
      <c r="BQ75" s="5" t="s">
        <v>240</v>
      </c>
      <c r="BR75" s="33"/>
      <c r="BS75" s="30"/>
      <c r="BT75" s="5" t="s">
        <v>241</v>
      </c>
      <c r="BU75" s="33"/>
      <c r="BV75" s="30"/>
      <c r="BW75" s="5" t="s">
        <v>193</v>
      </c>
      <c r="BX75" s="33"/>
      <c r="BY75" s="30"/>
      <c r="BZ75" s="5" t="s">
        <v>193</v>
      </c>
      <c r="CA75" s="33"/>
      <c r="CB75" s="30"/>
      <c r="CC75" s="5" t="s">
        <v>195</v>
      </c>
      <c r="CD75" s="33"/>
      <c r="CE75" s="30"/>
      <c r="CF75" s="5" t="s">
        <v>193</v>
      </c>
      <c r="CG75" s="33"/>
      <c r="CH75" s="30"/>
      <c r="CI75" s="5" t="s">
        <v>184</v>
      </c>
      <c r="CJ75" s="33"/>
      <c r="CK75" s="30"/>
      <c r="CL75" s="5" t="s">
        <v>177</v>
      </c>
      <c r="CM75" s="33"/>
      <c r="CN75" s="30"/>
      <c r="CO75" s="5" t="s">
        <v>176</v>
      </c>
      <c r="CP75" s="33"/>
      <c r="CQ75" s="30"/>
      <c r="CR75" s="5" t="s">
        <v>166</v>
      </c>
      <c r="CS75" s="33"/>
      <c r="CT75" s="30"/>
      <c r="CU75" s="5" t="s">
        <v>167</v>
      </c>
      <c r="CV75" s="33"/>
      <c r="CW75" s="30"/>
      <c r="CX75" s="5" t="s">
        <v>168</v>
      </c>
      <c r="CY75" s="33"/>
      <c r="CZ75" s="30"/>
      <c r="DA75" s="5" t="s">
        <v>169</v>
      </c>
      <c r="DB75" s="33"/>
      <c r="DC75" s="30"/>
      <c r="DD75" s="5" t="s">
        <v>123</v>
      </c>
      <c r="DE75" s="33"/>
      <c r="DF75" s="30"/>
      <c r="DG75" s="5" t="s">
        <v>123</v>
      </c>
      <c r="DH75" s="33"/>
      <c r="DI75" s="30"/>
      <c r="DJ75" s="5" t="s">
        <v>170</v>
      </c>
      <c r="DK75" s="33"/>
      <c r="DL75" s="30"/>
      <c r="DM75" s="5" t="s">
        <v>123</v>
      </c>
      <c r="DN75" s="33"/>
      <c r="DO75" s="30"/>
      <c r="DP75" s="5" t="s">
        <v>170</v>
      </c>
      <c r="DQ75" s="33"/>
      <c r="DR75" s="30"/>
      <c r="DS75" s="5" t="s">
        <v>239</v>
      </c>
      <c r="DT75" s="33"/>
      <c r="DU75" s="30"/>
      <c r="DV75" s="5" t="s">
        <v>123</v>
      </c>
      <c r="DW75" s="33"/>
      <c r="DX75" s="30"/>
      <c r="DY75" s="5" t="s">
        <v>123</v>
      </c>
      <c r="DZ75" s="33"/>
      <c r="EA75" s="30"/>
      <c r="EB75" s="46">
        <f>EB74</f>
        <v>343.74999999999983</v>
      </c>
      <c r="EC75" s="47">
        <f>EC74</f>
        <v>6022</v>
      </c>
      <c r="ED75" s="48">
        <f>ED74</f>
        <v>60</v>
      </c>
      <c r="EF75" s="46"/>
      <c r="EG75" s="47"/>
      <c r="EH75" s="48"/>
    </row>
    <row r="76" spans="1:138" s="6" customFormat="1" ht="117.75" thickBot="1">
      <c r="A76" s="5"/>
      <c r="B76" s="5" t="str">
        <f aca="true" t="shared" si="142" ref="B76:M77">B2</f>
        <v>Celkem</v>
      </c>
      <c r="C76" s="33" t="str">
        <f t="shared" si="142"/>
        <v>Celkem</v>
      </c>
      <c r="D76" s="30" t="str">
        <f t="shared" si="142"/>
        <v>Celkem</v>
      </c>
      <c r="E76" s="28" t="str">
        <f t="shared" si="142"/>
        <v>Přezdívka:</v>
      </c>
      <c r="F76" s="5" t="str">
        <f>F2</f>
        <v>Klabava</v>
      </c>
      <c r="G76" s="33"/>
      <c r="H76" s="30"/>
      <c r="I76" s="5" t="str">
        <f t="shared" si="142"/>
        <v>Úhlava</v>
      </c>
      <c r="J76" s="33"/>
      <c r="K76" s="30"/>
      <c r="L76" s="5" t="str">
        <f t="shared" si="142"/>
        <v>Mže</v>
      </c>
      <c r="M76" s="33"/>
      <c r="N76" s="30"/>
      <c r="O76" s="5" t="str">
        <f>O2</f>
        <v>Mže</v>
      </c>
      <c r="P76" s="33"/>
      <c r="Q76" s="30"/>
      <c r="R76" s="5" t="str">
        <f>R2</f>
        <v>Mže</v>
      </c>
      <c r="S76" s="33"/>
      <c r="T76" s="30"/>
      <c r="U76" s="5" t="str">
        <f>U2</f>
        <v>Po šesti Plzeňských tocích</v>
      </c>
      <c r="V76" s="33"/>
      <c r="W76" s="30"/>
      <c r="X76" s="5" t="str">
        <f>X2</f>
        <v>Po šesti Plzeňských tocích</v>
      </c>
      <c r="Y76" s="33"/>
      <c r="Z76" s="30"/>
      <c r="AA76" s="5" t="str">
        <f>AA2</f>
        <v>Hamerský potok</v>
      </c>
      <c r="AB76" s="33"/>
      <c r="AC76" s="30"/>
      <c r="AD76" s="5" t="str">
        <f>AD2</f>
        <v>Hamerský potok</v>
      </c>
      <c r="AE76" s="33"/>
      <c r="AF76" s="30"/>
      <c r="AG76" s="5" t="str">
        <f>AG2</f>
        <v>Hamerský potok</v>
      </c>
      <c r="AH76" s="33"/>
      <c r="AI76" s="30"/>
      <c r="AJ76" s="5" t="str">
        <f>AJ2</f>
        <v>Hamerský potok</v>
      </c>
      <c r="AK76" s="33"/>
      <c r="AL76" s="30"/>
      <c r="AM76" s="5" t="str">
        <f>AM2</f>
        <v>Hamerský potok</v>
      </c>
      <c r="AN76" s="33"/>
      <c r="AO76" s="30"/>
      <c r="AP76" s="5" t="str">
        <f>AP2</f>
        <v>ČPV Hamerský potok</v>
      </c>
      <c r="AQ76" s="33"/>
      <c r="AR76" s="30"/>
      <c r="AS76" s="5" t="str">
        <f>AS2</f>
        <v>Hamerský potok</v>
      </c>
      <c r="AT76" s="33"/>
      <c r="AU76" s="30"/>
      <c r="AV76" s="5" t="str">
        <f>AV2</f>
        <v>ČPV Hamerský potok</v>
      </c>
      <c r="AW76" s="33"/>
      <c r="AX76" s="30"/>
      <c r="AY76" s="5" t="str">
        <f>AY2</f>
        <v>ČPV Teplá</v>
      </c>
      <c r="AZ76" s="33"/>
      <c r="BA76" s="30"/>
      <c r="BB76" s="5" t="str">
        <f>BB2</f>
        <v>ČPV Teplá</v>
      </c>
      <c r="BC76" s="33"/>
      <c r="BD76" s="30"/>
      <c r="BE76" s="5" t="str">
        <f>BE2</f>
        <v>ČPV Úhlava</v>
      </c>
      <c r="BF76" s="33"/>
      <c r="BG76" s="30"/>
      <c r="BH76" s="5" t="str">
        <f>BH2</f>
        <v>ČPV Úhlava</v>
      </c>
      <c r="BI76" s="33"/>
      <c r="BJ76" s="30"/>
      <c r="BK76" s="5" t="str">
        <f>BK2</f>
        <v>Lužnice</v>
      </c>
      <c r="BL76" s="33"/>
      <c r="BM76" s="30"/>
      <c r="BN76" s="5" t="str">
        <f>BN2</f>
        <v>Lužnice</v>
      </c>
      <c r="BO76" s="33"/>
      <c r="BP76" s="30"/>
      <c r="BQ76" s="5" t="str">
        <f>BQ2</f>
        <v>Ohře</v>
      </c>
      <c r="BR76" s="33"/>
      <c r="BS76" s="30"/>
      <c r="BT76" s="5" t="str">
        <f>BT2</f>
        <v>Ohře</v>
      </c>
      <c r="BU76" s="33"/>
      <c r="BV76" s="30"/>
      <c r="BW76" s="5" t="str">
        <f>BW2</f>
        <v>ČPV Svratka</v>
      </c>
      <c r="BX76" s="33"/>
      <c r="BY76" s="30"/>
      <c r="BZ76" s="5" t="str">
        <f>BZ2</f>
        <v>Blanice</v>
      </c>
      <c r="CA76" s="33"/>
      <c r="CB76" s="30"/>
      <c r="CC76" s="5" t="str">
        <f>CC2</f>
        <v>Blanice</v>
      </c>
      <c r="CD76" s="33"/>
      <c r="CE76" s="30"/>
      <c r="CF76" s="5" t="str">
        <f>CF2</f>
        <v>ČPV Blanice</v>
      </c>
      <c r="CG76" s="33"/>
      <c r="CH76" s="30"/>
      <c r="CI76" s="5" t="str">
        <f>CI2</f>
        <v>ČPV Sázava</v>
      </c>
      <c r="CJ76" s="33"/>
      <c r="CK76" s="30"/>
      <c r="CL76" s="5" t="str">
        <f>CL2</f>
        <v>Steyr, A</v>
      </c>
      <c r="CM76" s="33"/>
      <c r="CN76" s="30"/>
      <c r="CO76" s="5" t="str">
        <f>CO2</f>
        <v>Salza, A</v>
      </c>
      <c r="CP76" s="33"/>
      <c r="CQ76" s="30"/>
      <c r="CR76" s="5" t="str">
        <f>CR2</f>
        <v>Vltava</v>
      </c>
      <c r="CS76" s="33"/>
      <c r="CT76" s="30"/>
      <c r="CU76" s="5" t="str">
        <f>CU2</f>
        <v>Vltava</v>
      </c>
      <c r="CV76" s="33"/>
      <c r="CW76" s="30"/>
      <c r="CX76" s="5" t="str">
        <f>CX2</f>
        <v>Vltava</v>
      </c>
      <c r="CY76" s="33"/>
      <c r="CZ76" s="30"/>
      <c r="DA76" s="5" t="str">
        <f>DA2</f>
        <v>Vltava</v>
      </c>
      <c r="DB76" s="33"/>
      <c r="DC76" s="30"/>
      <c r="DD76" s="5" t="str">
        <f>DD2</f>
        <v>Otava</v>
      </c>
      <c r="DE76" s="33"/>
      <c r="DF76" s="30"/>
      <c r="DG76" s="5" t="str">
        <f>DG2</f>
        <v>Otava</v>
      </c>
      <c r="DH76" s="33"/>
      <c r="DI76" s="30"/>
      <c r="DJ76" s="5" t="str">
        <f>DJ2</f>
        <v>Otava</v>
      </c>
      <c r="DK76" s="33"/>
      <c r="DL76" s="30"/>
      <c r="DM76" s="5" t="str">
        <f>DM2</f>
        <v>Otava</v>
      </c>
      <c r="DN76" s="33"/>
      <c r="DO76" s="30"/>
      <c r="DP76" s="5" t="str">
        <f>DP2</f>
        <v>ČPV Otava</v>
      </c>
      <c r="DQ76" s="33"/>
      <c r="DR76" s="30"/>
      <c r="DS76" s="5" t="str">
        <f>DS2</f>
        <v>Úhlava</v>
      </c>
      <c r="DT76" s="33"/>
      <c r="DU76" s="30"/>
      <c r="DV76" s="5" t="str">
        <f>DV2</f>
        <v>Otava</v>
      </c>
      <c r="DW76" s="33"/>
      <c r="DX76" s="30"/>
      <c r="DY76" s="5" t="str">
        <f>DY2</f>
        <v>Otava</v>
      </c>
      <c r="DZ76" s="33"/>
      <c r="EA76" s="30"/>
      <c r="EB76" s="5" t="str">
        <f aca="true" t="shared" si="143" ref="EB76:ED77">B76</f>
        <v>Celkem</v>
      </c>
      <c r="EC76" s="33" t="str">
        <f t="shared" si="143"/>
        <v>Celkem</v>
      </c>
      <c r="ED76" s="30" t="str">
        <f t="shared" si="143"/>
        <v>Celkem</v>
      </c>
      <c r="EF76" s="5"/>
      <c r="EG76" s="33"/>
      <c r="EH76" s="30"/>
    </row>
    <row r="77" spans="1:138" ht="51.75" thickBot="1">
      <c r="A77" s="5"/>
      <c r="B77" s="55" t="str">
        <f t="shared" si="142"/>
        <v>km</v>
      </c>
      <c r="C77" s="34" t="str">
        <f t="shared" si="142"/>
        <v>body</v>
      </c>
      <c r="D77" s="30" t="str">
        <f t="shared" si="142"/>
        <v>krysy</v>
      </c>
      <c r="E77" s="28" t="str">
        <f t="shared" si="142"/>
        <v>datum/body</v>
      </c>
      <c r="F77" s="5" t="str">
        <f>F3</f>
        <v>30.12</v>
      </c>
      <c r="G77" s="34" t="str">
        <f>G3</f>
        <v>10</v>
      </c>
      <c r="H77" s="30"/>
      <c r="I77" s="5" t="str">
        <f t="shared" si="142"/>
        <v>3.11</v>
      </c>
      <c r="J77" s="34" t="str">
        <f>J3</f>
        <v>5</v>
      </c>
      <c r="K77" s="30"/>
      <c r="L77" s="5" t="str">
        <f t="shared" si="142"/>
        <v>13.10</v>
      </c>
      <c r="M77" s="34" t="str">
        <f t="shared" si="142"/>
        <v>15</v>
      </c>
      <c r="N77" s="30"/>
      <c r="O77" s="5" t="str">
        <f>O3</f>
        <v>13.10</v>
      </c>
      <c r="P77" s="34" t="str">
        <f>P3</f>
        <v>15</v>
      </c>
      <c r="Q77" s="30"/>
      <c r="R77" s="5" t="str">
        <f>R3</f>
        <v>13.10</v>
      </c>
      <c r="S77" s="34" t="str">
        <f>S3</f>
        <v>15</v>
      </c>
      <c r="T77" s="30"/>
      <c r="U77" s="5" t="str">
        <f>U3</f>
        <v>6.10</v>
      </c>
      <c r="V77" s="34" t="str">
        <f>V3</f>
        <v>5</v>
      </c>
      <c r="W77" s="30"/>
      <c r="X77" s="5" t="str">
        <f>X3</f>
        <v>6.10</v>
      </c>
      <c r="Y77" s="34" t="str">
        <f>Y3</f>
        <v>5</v>
      </c>
      <c r="Z77" s="30"/>
      <c r="AA77" s="5" t="str">
        <f>AA3</f>
        <v>23.9</v>
      </c>
      <c r="AB77" s="34" t="str">
        <f>AB3</f>
        <v>10</v>
      </c>
      <c r="AC77" s="30"/>
      <c r="AD77" s="5" t="str">
        <f>AD3</f>
        <v>23.9</v>
      </c>
      <c r="AE77" s="34" t="str">
        <f>AE3</f>
        <v>40</v>
      </c>
      <c r="AF77" s="30"/>
      <c r="AG77" s="5" t="str">
        <f>AG3</f>
        <v>23.9</v>
      </c>
      <c r="AH77" s="34" t="str">
        <f>AH3</f>
        <v>10</v>
      </c>
      <c r="AI77" s="30"/>
      <c r="AJ77" s="5" t="str">
        <f>AJ3</f>
        <v>23.9</v>
      </c>
      <c r="AK77" s="34" t="str">
        <f>AK3</f>
        <v>40</v>
      </c>
      <c r="AL77" s="30"/>
      <c r="AM77" s="5" t="str">
        <f>AM3</f>
        <v>22.9</v>
      </c>
      <c r="AN77" s="34" t="str">
        <f>AN3</f>
        <v>40</v>
      </c>
      <c r="AO77" s="30"/>
      <c r="AP77" s="5" t="str">
        <f>AP3</f>
        <v>22.9</v>
      </c>
      <c r="AQ77" s="34" t="str">
        <f>AQ3</f>
        <v>10</v>
      </c>
      <c r="AR77" s="30"/>
      <c r="AS77" s="5" t="str">
        <f>AS3</f>
        <v>22.9</v>
      </c>
      <c r="AT77" s="34" t="str">
        <f>AT3</f>
        <v>40</v>
      </c>
      <c r="AU77" s="30"/>
      <c r="AV77" s="5" t="str">
        <f>AV3</f>
        <v>22.9</v>
      </c>
      <c r="AW77" s="34" t="str">
        <f>AW3</f>
        <v>40</v>
      </c>
      <c r="AX77" s="30"/>
      <c r="AY77" s="5" t="str">
        <f>AY3</f>
        <v>15.9</v>
      </c>
      <c r="AZ77" s="34" t="str">
        <f>AZ3</f>
        <v>10</v>
      </c>
      <c r="BA77" s="30"/>
      <c r="BB77" s="5" t="str">
        <f>BB3</f>
        <v>15.9</v>
      </c>
      <c r="BC77" s="34" t="str">
        <f>BC3</f>
        <v>10</v>
      </c>
      <c r="BD77" s="30"/>
      <c r="BE77" s="5" t="str">
        <f>BE3</f>
        <v>8.9</v>
      </c>
      <c r="BF77" s="34" t="str">
        <f>BF3</f>
        <v>10</v>
      </c>
      <c r="BG77" s="30"/>
      <c r="BH77" s="5" t="str">
        <f>BH3</f>
        <v>8.9</v>
      </c>
      <c r="BI77" s="34" t="str">
        <f>BI3</f>
        <v>10</v>
      </c>
      <c r="BJ77" s="30"/>
      <c r="BK77" s="5" t="str">
        <f>BK3</f>
        <v>20.7</v>
      </c>
      <c r="BL77" s="34" t="str">
        <f>BL3</f>
        <v>5</v>
      </c>
      <c r="BM77" s="30"/>
      <c r="BN77" s="5" t="str">
        <f>BN3</f>
        <v>20.7</v>
      </c>
      <c r="BO77" s="34" t="str">
        <f>BO3</f>
        <v>5</v>
      </c>
      <c r="BP77" s="30"/>
      <c r="BQ77" s="5" t="str">
        <f>BQ3</f>
        <v>5.7</v>
      </c>
      <c r="BR77" s="34" t="str">
        <f>BR3</f>
        <v>5</v>
      </c>
      <c r="BS77" s="30"/>
      <c r="BT77" s="5" t="str">
        <f>BT3</f>
        <v>4.7</v>
      </c>
      <c r="BU77" s="34" t="str">
        <f>BU3</f>
        <v>5</v>
      </c>
      <c r="BV77" s="30"/>
      <c r="BW77" s="5" t="str">
        <f>BW3</f>
        <v>24.6</v>
      </c>
      <c r="BX77" s="34" t="str">
        <f>BX3</f>
        <v>20</v>
      </c>
      <c r="BY77" s="30"/>
      <c r="BZ77" s="5" t="str">
        <f>BZ3</f>
        <v>16.6</v>
      </c>
      <c r="CA77" s="34" t="str">
        <f>CA3</f>
        <v>15</v>
      </c>
      <c r="CB77" s="30"/>
      <c r="CC77" s="5" t="str">
        <f>CC3</f>
        <v>16.6</v>
      </c>
      <c r="CD77" s="34" t="str">
        <f>CD3</f>
        <v>15</v>
      </c>
      <c r="CE77" s="30"/>
      <c r="CF77" s="5" t="str">
        <f>CF3</f>
        <v>16.6</v>
      </c>
      <c r="CG77" s="34" t="str">
        <f>CG3</f>
        <v>15</v>
      </c>
      <c r="CH77" s="30"/>
      <c r="CI77" s="5" t="str">
        <f>CI3</f>
        <v>28.5</v>
      </c>
      <c r="CJ77" s="34" t="str">
        <f>CJ3</f>
        <v>15</v>
      </c>
      <c r="CK77" s="30"/>
      <c r="CL77" s="5" t="str">
        <f>CL3</f>
        <v>20.5</v>
      </c>
      <c r="CM77" s="34" t="str">
        <f>CM3</f>
        <v>40</v>
      </c>
      <c r="CN77" s="30"/>
      <c r="CO77" s="5" t="str">
        <f>CO3</f>
        <v>19.5</v>
      </c>
      <c r="CP77" s="34" t="str">
        <f>CP3</f>
        <v>40</v>
      </c>
      <c r="CQ77" s="30"/>
      <c r="CR77" s="5" t="str">
        <f>CR3</f>
        <v>8.5</v>
      </c>
      <c r="CS77" s="34" t="str">
        <f>CS3</f>
        <v>10</v>
      </c>
      <c r="CT77" s="30"/>
      <c r="CU77" s="5" t="str">
        <f>CU3</f>
        <v>7.5</v>
      </c>
      <c r="CV77" s="34" t="str">
        <f>CV3</f>
        <v>10</v>
      </c>
      <c r="CW77" s="30"/>
      <c r="CX77" s="5" t="str">
        <f>CX3</f>
        <v>6.5</v>
      </c>
      <c r="CY77" s="34" t="str">
        <f>CY3</f>
        <v>10</v>
      </c>
      <c r="CZ77" s="30"/>
      <c r="DA77" s="5" t="str">
        <f>DA3</f>
        <v>5.5</v>
      </c>
      <c r="DB77" s="34" t="str">
        <f>DB3</f>
        <v>10</v>
      </c>
      <c r="DC77" s="30"/>
      <c r="DD77" s="5" t="str">
        <f>DD3</f>
        <v>29.4</v>
      </c>
      <c r="DE77" s="34" t="str">
        <f>DE3</f>
        <v>40</v>
      </c>
      <c r="DF77" s="30"/>
      <c r="DG77" s="5" t="str">
        <f>DG3</f>
        <v>29.4</v>
      </c>
      <c r="DH77" s="34" t="str">
        <f>DH3</f>
        <v>40</v>
      </c>
      <c r="DI77" s="30"/>
      <c r="DJ77" s="5" t="str">
        <f>DJ3</f>
        <v>28.4</v>
      </c>
      <c r="DK77" s="34" t="str">
        <f>DK3</f>
        <v>60</v>
      </c>
      <c r="DL77" s="30"/>
      <c r="DM77" s="5" t="str">
        <f>DM3</f>
        <v>28.4</v>
      </c>
      <c r="DN77" s="34" t="str">
        <f>DN3</f>
        <v>40</v>
      </c>
      <c r="DO77" s="30"/>
      <c r="DP77" s="5" t="str">
        <f>DP3</f>
        <v>28.4</v>
      </c>
      <c r="DQ77" s="34" t="str">
        <f>DQ3</f>
        <v>40</v>
      </c>
      <c r="DR77" s="30"/>
      <c r="DS77" s="5" t="str">
        <f>DS3</f>
        <v>14.4</v>
      </c>
      <c r="DT77" s="34" t="str">
        <f>DT3</f>
        <v>10</v>
      </c>
      <c r="DU77" s="30"/>
      <c r="DV77" s="5" t="str">
        <f>DV3</f>
        <v>25.3</v>
      </c>
      <c r="DW77" s="34" t="str">
        <f>DW3</f>
        <v>40</v>
      </c>
      <c r="DX77" s="30"/>
      <c r="DY77" s="5" t="str">
        <f>DY3</f>
        <v>25.3</v>
      </c>
      <c r="DZ77" s="34" t="str">
        <f>DZ3</f>
        <v>40</v>
      </c>
      <c r="EA77" s="30"/>
      <c r="EB77" s="5" t="str">
        <f t="shared" si="143"/>
        <v>km</v>
      </c>
      <c r="EC77" s="34" t="str">
        <f t="shared" si="143"/>
        <v>body</v>
      </c>
      <c r="ED77" s="30" t="str">
        <f t="shared" si="143"/>
        <v>krysy</v>
      </c>
      <c r="EF77" s="5"/>
      <c r="EG77" s="34"/>
      <c r="EH77" s="30"/>
    </row>
    <row r="78" spans="1:138" ht="12.75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F78" s="3"/>
      <c r="EG78" s="3"/>
      <c r="EH78" s="3"/>
    </row>
    <row r="79" spans="1:138" ht="12.75">
      <c r="A79" s="3"/>
      <c r="B79" s="3"/>
      <c r="C79" s="54" t="s">
        <v>26</v>
      </c>
      <c r="D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F79" s="3"/>
      <c r="EG79" s="3"/>
      <c r="EH79" s="3"/>
    </row>
    <row r="80" spans="1:138" ht="12.75">
      <c r="A80" s="3"/>
      <c r="B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F80" s="3"/>
      <c r="EG80" s="3"/>
      <c r="EH80" s="3"/>
    </row>
    <row r="81" spans="1:138" ht="12.75">
      <c r="A81" s="3"/>
      <c r="B81" s="3"/>
      <c r="C81" s="3" t="s">
        <v>32</v>
      </c>
      <c r="D81" s="3">
        <v>5</v>
      </c>
      <c r="E81" s="1" t="s">
        <v>33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F81" s="3"/>
      <c r="EG81" s="3"/>
      <c r="EH81" s="3"/>
    </row>
    <row r="82" spans="1:138" ht="12.75">
      <c r="A82" s="3"/>
      <c r="B82" s="3"/>
      <c r="C82" s="3" t="s">
        <v>34</v>
      </c>
      <c r="D82" s="3">
        <v>10</v>
      </c>
      <c r="E82" s="1" t="s">
        <v>33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F82" s="3"/>
      <c r="EG82" s="3"/>
      <c r="EH82" s="3"/>
    </row>
    <row r="83" spans="1:138" ht="12.75">
      <c r="A83" s="3"/>
      <c r="B83" s="3"/>
      <c r="C83" s="3" t="s">
        <v>35</v>
      </c>
      <c r="D83" s="3">
        <v>15</v>
      </c>
      <c r="E83" s="1" t="s">
        <v>33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F83" s="3"/>
      <c r="EG83" s="3"/>
      <c r="EH83" s="3"/>
    </row>
    <row r="84" spans="1:138" ht="12.75">
      <c r="A84" s="3"/>
      <c r="B84" s="3"/>
      <c r="C84" s="3" t="s">
        <v>36</v>
      </c>
      <c r="D84" s="3">
        <v>20</v>
      </c>
      <c r="E84" s="1" t="s">
        <v>33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F84" s="3"/>
      <c r="EG84" s="3"/>
      <c r="EH84" s="3"/>
    </row>
    <row r="85" spans="1:138" ht="12.75">
      <c r="A85" s="3"/>
      <c r="B85" s="3"/>
      <c r="C85" s="3" t="s">
        <v>37</v>
      </c>
      <c r="D85" s="3">
        <v>30</v>
      </c>
      <c r="E85" s="1" t="s">
        <v>33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F85" s="3"/>
      <c r="EG85" s="3"/>
      <c r="EH85" s="3"/>
    </row>
    <row r="86" spans="1:138" ht="12.75">
      <c r="A86" s="3"/>
      <c r="B86" s="3"/>
      <c r="C86" s="3" t="s">
        <v>38</v>
      </c>
      <c r="D86" s="3">
        <v>40</v>
      </c>
      <c r="E86" s="1" t="s">
        <v>33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F86" s="3"/>
      <c r="EG86" s="3"/>
      <c r="EH86" s="3"/>
    </row>
    <row r="87" spans="3:5" ht="12.75">
      <c r="C87" s="3" t="s">
        <v>39</v>
      </c>
      <c r="D87" s="3">
        <v>60</v>
      </c>
      <c r="E87" s="1" t="s">
        <v>33</v>
      </c>
    </row>
    <row r="88" spans="3:5" ht="12.75">
      <c r="C88" s="3" t="s">
        <v>40</v>
      </c>
      <c r="D88" s="3">
        <v>80</v>
      </c>
      <c r="E88" s="1" t="s">
        <v>33</v>
      </c>
    </row>
    <row r="89" spans="3:5" ht="12.75">
      <c r="C89" s="3" t="s">
        <v>41</v>
      </c>
      <c r="D89" s="3">
        <v>120</v>
      </c>
      <c r="E89" s="1" t="s">
        <v>33</v>
      </c>
    </row>
    <row r="90" spans="3:5" ht="12.75">
      <c r="C90" s="3" t="s">
        <v>42</v>
      </c>
      <c r="D90">
        <v>160</v>
      </c>
      <c r="E90" s="1" t="s">
        <v>33</v>
      </c>
    </row>
    <row r="91" spans="3:5" ht="12.75">
      <c r="C91" s="3" t="s">
        <v>43</v>
      </c>
      <c r="D91" s="3">
        <v>240</v>
      </c>
      <c r="E91" s="1" t="s">
        <v>33</v>
      </c>
    </row>
    <row r="92" spans="3:5" ht="12.75">
      <c r="C92" s="3" t="s">
        <v>44</v>
      </c>
      <c r="D92">
        <v>320</v>
      </c>
      <c r="E92" s="1" t="s">
        <v>33</v>
      </c>
    </row>
    <row r="93" spans="3:5" ht="12.75">
      <c r="C93" s="3" t="s">
        <v>45</v>
      </c>
      <c r="D93" s="3">
        <v>480</v>
      </c>
      <c r="E93" s="1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93"/>
  <sheetViews>
    <sheetView zoomScale="80" zoomScaleNormal="80" workbookViewId="0" topLeftCell="A1">
      <pane ySplit="3" topLeftCell="BM4" activePane="bottomLeft" state="frozen"/>
      <selection pane="topLeft" activeCell="A1" sqref="A1"/>
      <selection pane="bottomLeft" activeCell="F1" sqref="F1"/>
    </sheetView>
  </sheetViews>
  <sheetFormatPr defaultColWidth="9.00390625" defaultRowHeight="12.75"/>
  <cols>
    <col min="1" max="1" width="4.875" style="0" bestFit="1" customWidth="1"/>
    <col min="2" max="2" width="7.75390625" style="0" bestFit="1" customWidth="1"/>
    <col min="3" max="3" width="8.375" style="0" bestFit="1" customWidth="1"/>
    <col min="4" max="4" width="7.75390625" style="0" bestFit="1" customWidth="1"/>
    <col min="5" max="5" width="15.00390625" style="0" bestFit="1" customWidth="1"/>
    <col min="6" max="6" width="6.375" style="0" customWidth="1"/>
    <col min="7" max="7" width="6.00390625" style="0" customWidth="1"/>
    <col min="8" max="8" width="2.00390625" style="0" customWidth="1"/>
    <col min="9" max="9" width="6.375" style="0" customWidth="1"/>
    <col min="10" max="10" width="6.00390625" style="0" customWidth="1"/>
    <col min="11" max="11" width="2.00390625" style="0" customWidth="1"/>
    <col min="12" max="12" width="6.375" style="0" customWidth="1"/>
    <col min="13" max="13" width="6.00390625" style="0" customWidth="1"/>
    <col min="14" max="14" width="2.00390625" style="0" customWidth="1"/>
    <col min="15" max="15" width="6.375" style="0" customWidth="1"/>
    <col min="16" max="16" width="6.00390625" style="0" bestFit="1" customWidth="1"/>
    <col min="17" max="17" width="2.00390625" style="0" customWidth="1"/>
    <col min="18" max="18" width="6.375" style="0" customWidth="1"/>
    <col min="19" max="19" width="6.00390625" style="0" bestFit="1" customWidth="1"/>
    <col min="20" max="20" width="2.00390625" style="0" customWidth="1"/>
    <col min="21" max="21" width="6.375" style="0" customWidth="1"/>
    <col min="22" max="22" width="6.00390625" style="0" bestFit="1" customWidth="1"/>
    <col min="23" max="23" width="2.00390625" style="0" customWidth="1"/>
    <col min="24" max="24" width="6.375" style="0" customWidth="1"/>
    <col min="25" max="25" width="6.00390625" style="0" bestFit="1" customWidth="1"/>
    <col min="26" max="26" width="2.00390625" style="0" customWidth="1"/>
    <col min="27" max="27" width="6.375" style="0" customWidth="1"/>
    <col min="28" max="28" width="6.00390625" style="0" bestFit="1" customWidth="1"/>
    <col min="29" max="29" width="2.00390625" style="0" customWidth="1"/>
    <col min="30" max="30" width="6.375" style="0" customWidth="1"/>
    <col min="31" max="31" width="6.00390625" style="0" bestFit="1" customWidth="1"/>
    <col min="32" max="32" width="2.00390625" style="0" customWidth="1"/>
    <col min="33" max="33" width="6.375" style="0" customWidth="1"/>
    <col min="34" max="34" width="6.00390625" style="0" bestFit="1" customWidth="1"/>
    <col min="35" max="35" width="2.00390625" style="0" customWidth="1"/>
    <col min="36" max="36" width="6.375" style="0" customWidth="1"/>
    <col min="37" max="37" width="6.00390625" style="0" bestFit="1" customWidth="1"/>
    <col min="38" max="38" width="2.00390625" style="0" customWidth="1"/>
    <col min="39" max="39" width="6.375" style="0" customWidth="1"/>
    <col min="40" max="40" width="6.00390625" style="0" bestFit="1" customWidth="1"/>
    <col min="41" max="41" width="2.00390625" style="0" customWidth="1"/>
    <col min="42" max="42" width="6.375" style="0" customWidth="1"/>
    <col min="43" max="43" width="6.00390625" style="0" bestFit="1" customWidth="1"/>
    <col min="44" max="44" width="2.00390625" style="0" customWidth="1"/>
    <col min="45" max="45" width="6.375" style="0" customWidth="1"/>
    <col min="46" max="46" width="6.00390625" style="0" bestFit="1" customWidth="1"/>
    <col min="47" max="47" width="2.00390625" style="0" customWidth="1"/>
    <col min="48" max="48" width="6.375" style="0" customWidth="1"/>
    <col min="49" max="49" width="6.00390625" style="0" bestFit="1" customWidth="1"/>
    <col min="50" max="50" width="2.00390625" style="0" customWidth="1"/>
    <col min="51" max="51" width="6.375" style="0" customWidth="1"/>
    <col min="52" max="52" width="6.00390625" style="0" bestFit="1" customWidth="1"/>
    <col min="53" max="53" width="2.00390625" style="0" customWidth="1"/>
    <col min="54" max="54" width="6.375" style="0" customWidth="1"/>
    <col min="55" max="55" width="6.00390625" style="0" bestFit="1" customWidth="1"/>
    <col min="56" max="56" width="2.00390625" style="0" customWidth="1"/>
    <col min="57" max="57" width="6.375" style="0" customWidth="1"/>
    <col min="58" max="58" width="6.00390625" style="0" bestFit="1" customWidth="1"/>
    <col min="59" max="59" width="2.00390625" style="0" customWidth="1"/>
    <col min="60" max="60" width="6.375" style="0" customWidth="1"/>
    <col min="61" max="61" width="6.00390625" style="0" bestFit="1" customWidth="1"/>
    <col min="62" max="62" width="2.00390625" style="0" customWidth="1"/>
    <col min="63" max="63" width="6.375" style="0" customWidth="1"/>
    <col min="64" max="64" width="6.00390625" style="0" bestFit="1" customWidth="1"/>
    <col min="65" max="65" width="2.00390625" style="0" customWidth="1"/>
    <col min="66" max="66" width="6.375" style="0" customWidth="1"/>
    <col min="67" max="67" width="6.00390625" style="0" bestFit="1" customWidth="1"/>
    <col min="68" max="68" width="2.00390625" style="0" customWidth="1"/>
    <col min="69" max="69" width="6.375" style="0" customWidth="1"/>
    <col min="70" max="70" width="6.00390625" style="0" bestFit="1" customWidth="1"/>
    <col min="71" max="71" width="2.00390625" style="0" customWidth="1"/>
    <col min="72" max="72" width="6.375" style="0" customWidth="1"/>
    <col min="73" max="73" width="6.00390625" style="0" bestFit="1" customWidth="1"/>
    <col min="74" max="74" width="2.00390625" style="0" customWidth="1"/>
    <col min="75" max="75" width="6.375" style="0" customWidth="1"/>
    <col min="76" max="76" width="6.00390625" style="0" bestFit="1" customWidth="1"/>
    <col min="77" max="77" width="2.00390625" style="0" customWidth="1"/>
    <col min="78" max="78" width="6.375" style="0" customWidth="1"/>
    <col min="79" max="79" width="6.00390625" style="0" bestFit="1" customWidth="1"/>
    <col min="80" max="80" width="2.00390625" style="0" customWidth="1"/>
    <col min="81" max="81" width="6.375" style="0" customWidth="1"/>
    <col min="82" max="82" width="6.00390625" style="0" bestFit="1" customWidth="1"/>
    <col min="83" max="83" width="2.00390625" style="0" customWidth="1"/>
    <col min="84" max="84" width="6.375" style="0" customWidth="1"/>
    <col min="85" max="85" width="6.00390625" style="0" bestFit="1" customWidth="1"/>
    <col min="86" max="86" width="2.00390625" style="0" customWidth="1"/>
    <col min="87" max="87" width="6.375" style="0" customWidth="1"/>
    <col min="88" max="88" width="6.00390625" style="0" bestFit="1" customWidth="1"/>
    <col min="89" max="89" width="2.00390625" style="0" customWidth="1"/>
    <col min="90" max="90" width="6.375" style="0" customWidth="1"/>
    <col min="91" max="91" width="6.00390625" style="0" bestFit="1" customWidth="1"/>
    <col min="92" max="92" width="2.00390625" style="0" customWidth="1"/>
    <col min="93" max="93" width="6.375" style="0" customWidth="1"/>
    <col min="94" max="94" width="6.00390625" style="0" bestFit="1" customWidth="1"/>
    <col min="95" max="95" width="2.00390625" style="0" customWidth="1"/>
    <col min="96" max="96" width="6.375" style="0" customWidth="1"/>
    <col min="97" max="97" width="6.00390625" style="0" bestFit="1" customWidth="1"/>
    <col min="98" max="98" width="2.00390625" style="0" customWidth="1"/>
    <col min="99" max="99" width="6.375" style="0" customWidth="1"/>
    <col min="100" max="100" width="6.00390625" style="0" bestFit="1" customWidth="1"/>
    <col min="101" max="101" width="2.00390625" style="0" customWidth="1"/>
    <col min="102" max="102" width="6.375" style="0" customWidth="1"/>
    <col min="103" max="103" width="6.00390625" style="0" bestFit="1" customWidth="1"/>
    <col min="104" max="104" width="2.00390625" style="0" customWidth="1"/>
    <col min="105" max="105" width="6.375" style="0" customWidth="1"/>
    <col min="106" max="106" width="6.00390625" style="0" bestFit="1" customWidth="1"/>
    <col min="107" max="107" width="2.00390625" style="0" customWidth="1"/>
    <col min="108" max="108" width="6.375" style="0" customWidth="1"/>
    <col min="109" max="109" width="6.00390625" style="0" bestFit="1" customWidth="1"/>
    <col min="110" max="110" width="2.00390625" style="0" customWidth="1"/>
    <col min="111" max="111" width="6.375" style="0" customWidth="1"/>
    <col min="112" max="112" width="6.00390625" style="0" bestFit="1" customWidth="1"/>
    <col min="113" max="113" width="2.00390625" style="0" customWidth="1"/>
    <col min="114" max="114" width="6.375" style="0" customWidth="1"/>
    <col min="115" max="115" width="6.00390625" style="0" bestFit="1" customWidth="1"/>
    <col min="116" max="116" width="2.00390625" style="0" customWidth="1"/>
    <col min="117" max="117" width="6.375" style="0" customWidth="1"/>
    <col min="118" max="118" width="6.00390625" style="0" bestFit="1" customWidth="1"/>
    <col min="119" max="119" width="2.00390625" style="0" customWidth="1"/>
    <col min="120" max="120" width="6.375" style="0" customWidth="1"/>
    <col min="121" max="121" width="6.00390625" style="0" bestFit="1" customWidth="1"/>
    <col min="122" max="122" width="2.00390625" style="0" customWidth="1"/>
    <col min="123" max="123" width="6.375" style="0" customWidth="1"/>
    <col min="124" max="124" width="6.00390625" style="0" bestFit="1" customWidth="1"/>
    <col min="125" max="125" width="2.00390625" style="0" customWidth="1"/>
    <col min="126" max="126" width="6.375" style="0" customWidth="1"/>
    <col min="127" max="127" width="6.00390625" style="0" bestFit="1" customWidth="1"/>
    <col min="128" max="128" width="2.00390625" style="0" customWidth="1"/>
    <col min="129" max="129" width="5.375" style="0" bestFit="1" customWidth="1"/>
    <col min="130" max="130" width="6.00390625" style="0" bestFit="1" customWidth="1"/>
    <col min="131" max="131" width="2.00390625" style="0" customWidth="1"/>
    <col min="132" max="132" width="7.75390625" style="0" bestFit="1" customWidth="1"/>
    <col min="133" max="133" width="8.25390625" style="0" bestFit="1" customWidth="1"/>
    <col min="134" max="134" width="7.75390625" style="0" bestFit="1" customWidth="1"/>
    <col min="135" max="135" width="4.875" style="0" customWidth="1"/>
    <col min="136" max="136" width="7.75390625" style="0" bestFit="1" customWidth="1"/>
    <col min="137" max="137" width="8.25390625" style="0" bestFit="1" customWidth="1"/>
    <col min="138" max="138" width="7.75390625" style="0" bestFit="1" customWidth="1"/>
  </cols>
  <sheetData>
    <row r="1" spans="1:138" s="43" customFormat="1" ht="19.5" thickBot="1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F1" s="42"/>
      <c r="EG1" s="42"/>
      <c r="EH1" s="42"/>
    </row>
    <row r="2" spans="1:138" s="41" customFormat="1" ht="59.25" customHeight="1" thickBot="1">
      <c r="A2" s="37" t="s">
        <v>24</v>
      </c>
      <c r="B2" s="37" t="s">
        <v>15</v>
      </c>
      <c r="C2" s="38" t="s">
        <v>15</v>
      </c>
      <c r="D2" s="39" t="s">
        <v>15</v>
      </c>
      <c r="E2" s="40" t="s">
        <v>0</v>
      </c>
      <c r="F2" s="37" t="s">
        <v>271</v>
      </c>
      <c r="G2" s="38"/>
      <c r="H2" s="39"/>
      <c r="I2" s="37" t="s">
        <v>118</v>
      </c>
      <c r="J2" s="38"/>
      <c r="K2" s="39"/>
      <c r="L2" s="37" t="s">
        <v>238</v>
      </c>
      <c r="M2" s="38"/>
      <c r="N2" s="39"/>
      <c r="O2" s="37" t="s">
        <v>238</v>
      </c>
      <c r="P2" s="38"/>
      <c r="Q2" s="39"/>
      <c r="R2" s="37" t="s">
        <v>238</v>
      </c>
      <c r="S2" s="38"/>
      <c r="T2" s="39"/>
      <c r="U2" s="37" t="s">
        <v>234</v>
      </c>
      <c r="V2" s="38"/>
      <c r="W2" s="39"/>
      <c r="X2" s="37" t="s">
        <v>234</v>
      </c>
      <c r="Y2" s="38"/>
      <c r="Z2" s="39"/>
      <c r="AA2" s="37" t="s">
        <v>227</v>
      </c>
      <c r="AB2" s="38"/>
      <c r="AC2" s="39"/>
      <c r="AD2" s="37" t="s">
        <v>227</v>
      </c>
      <c r="AE2" s="38"/>
      <c r="AF2" s="39"/>
      <c r="AG2" s="37" t="s">
        <v>227</v>
      </c>
      <c r="AH2" s="38"/>
      <c r="AI2" s="39"/>
      <c r="AJ2" s="37" t="s">
        <v>227</v>
      </c>
      <c r="AK2" s="38"/>
      <c r="AL2" s="39"/>
      <c r="AM2" s="37" t="s">
        <v>227</v>
      </c>
      <c r="AN2" s="38"/>
      <c r="AO2" s="39"/>
      <c r="AP2" s="37" t="s">
        <v>231</v>
      </c>
      <c r="AQ2" s="38"/>
      <c r="AR2" s="39"/>
      <c r="AS2" s="37" t="s">
        <v>227</v>
      </c>
      <c r="AT2" s="38"/>
      <c r="AU2" s="39"/>
      <c r="AV2" s="37" t="s">
        <v>231</v>
      </c>
      <c r="AW2" s="38"/>
      <c r="AX2" s="39"/>
      <c r="AY2" s="37" t="s">
        <v>218</v>
      </c>
      <c r="AZ2" s="38"/>
      <c r="BA2" s="39"/>
      <c r="BB2" s="37" t="s">
        <v>218</v>
      </c>
      <c r="BC2" s="38"/>
      <c r="BD2" s="39"/>
      <c r="BE2" s="37" t="s">
        <v>214</v>
      </c>
      <c r="BF2" s="38"/>
      <c r="BG2" s="39"/>
      <c r="BH2" s="37" t="s">
        <v>214</v>
      </c>
      <c r="BI2" s="38"/>
      <c r="BJ2" s="39"/>
      <c r="BK2" s="37" t="s">
        <v>211</v>
      </c>
      <c r="BL2" s="38"/>
      <c r="BM2" s="39"/>
      <c r="BN2" s="37" t="s">
        <v>211</v>
      </c>
      <c r="BO2" s="38"/>
      <c r="BP2" s="39"/>
      <c r="BQ2" s="37" t="s">
        <v>204</v>
      </c>
      <c r="BR2" s="38"/>
      <c r="BS2" s="39"/>
      <c r="BT2" s="37" t="s">
        <v>204</v>
      </c>
      <c r="BU2" s="38"/>
      <c r="BV2" s="39"/>
      <c r="BW2" s="37" t="s">
        <v>199</v>
      </c>
      <c r="BX2" s="38"/>
      <c r="BY2" s="39"/>
      <c r="BZ2" s="37" t="s">
        <v>191</v>
      </c>
      <c r="CA2" s="38"/>
      <c r="CB2" s="39"/>
      <c r="CC2" s="37" t="s">
        <v>191</v>
      </c>
      <c r="CD2" s="38"/>
      <c r="CE2" s="39"/>
      <c r="CF2" s="37" t="s">
        <v>192</v>
      </c>
      <c r="CG2" s="38"/>
      <c r="CH2" s="39"/>
      <c r="CI2" s="37" t="s">
        <v>182</v>
      </c>
      <c r="CJ2" s="38"/>
      <c r="CK2" s="39"/>
      <c r="CL2" s="37" t="s">
        <v>179</v>
      </c>
      <c r="CM2" s="38"/>
      <c r="CN2" s="39"/>
      <c r="CO2" s="37" t="s">
        <v>174</v>
      </c>
      <c r="CP2" s="38"/>
      <c r="CQ2" s="39"/>
      <c r="CR2" s="37" t="s">
        <v>161</v>
      </c>
      <c r="CS2" s="38"/>
      <c r="CT2" s="39"/>
      <c r="CU2" s="37" t="s">
        <v>161</v>
      </c>
      <c r="CV2" s="38"/>
      <c r="CW2" s="39"/>
      <c r="CX2" s="37" t="s">
        <v>161</v>
      </c>
      <c r="CY2" s="38"/>
      <c r="CZ2" s="39"/>
      <c r="DA2" s="37" t="s">
        <v>161</v>
      </c>
      <c r="DB2" s="38"/>
      <c r="DC2" s="39"/>
      <c r="DD2" s="37" t="s">
        <v>120</v>
      </c>
      <c r="DE2" s="38"/>
      <c r="DF2" s="39"/>
      <c r="DG2" s="37" t="s">
        <v>120</v>
      </c>
      <c r="DH2" s="38"/>
      <c r="DI2" s="39"/>
      <c r="DJ2" s="37" t="s">
        <v>120</v>
      </c>
      <c r="DK2" s="38"/>
      <c r="DL2" s="39"/>
      <c r="DM2" s="37" t="s">
        <v>120</v>
      </c>
      <c r="DN2" s="38"/>
      <c r="DO2" s="39"/>
      <c r="DP2" s="37" t="s">
        <v>157</v>
      </c>
      <c r="DQ2" s="38"/>
      <c r="DR2" s="39"/>
      <c r="DS2" s="37" t="s">
        <v>118</v>
      </c>
      <c r="DT2" s="38"/>
      <c r="DU2" s="39"/>
      <c r="DV2" s="37" t="s">
        <v>120</v>
      </c>
      <c r="DW2" s="38"/>
      <c r="DX2" s="39"/>
      <c r="DY2" s="37" t="s">
        <v>120</v>
      </c>
      <c r="DZ2" s="38"/>
      <c r="EA2" s="39"/>
      <c r="EB2" s="37" t="s">
        <v>15</v>
      </c>
      <c r="EC2" s="38" t="s">
        <v>15</v>
      </c>
      <c r="ED2" s="39" t="s">
        <v>15</v>
      </c>
      <c r="EF2" s="37"/>
      <c r="EG2" s="38"/>
      <c r="EH2" s="39"/>
    </row>
    <row r="3" spans="1:138" s="2" customFormat="1" ht="13.5" thickBot="1">
      <c r="A3" s="35" t="s">
        <v>25</v>
      </c>
      <c r="B3" s="10" t="s">
        <v>16</v>
      </c>
      <c r="C3" s="16" t="s">
        <v>23</v>
      </c>
      <c r="D3" s="7" t="s">
        <v>17</v>
      </c>
      <c r="E3" s="21" t="s">
        <v>22</v>
      </c>
      <c r="F3" s="10" t="s">
        <v>270</v>
      </c>
      <c r="G3" s="16" t="s">
        <v>153</v>
      </c>
      <c r="H3" s="7"/>
      <c r="I3" s="10" t="s">
        <v>261</v>
      </c>
      <c r="J3" s="16" t="s">
        <v>207</v>
      </c>
      <c r="K3" s="7"/>
      <c r="L3" s="10" t="s">
        <v>237</v>
      </c>
      <c r="M3" s="16" t="s">
        <v>185</v>
      </c>
      <c r="N3" s="7"/>
      <c r="O3" s="10" t="s">
        <v>237</v>
      </c>
      <c r="P3" s="16" t="s">
        <v>185</v>
      </c>
      <c r="Q3" s="7"/>
      <c r="R3" s="10" t="s">
        <v>237</v>
      </c>
      <c r="S3" s="16" t="s">
        <v>185</v>
      </c>
      <c r="T3" s="7"/>
      <c r="U3" s="10" t="s">
        <v>235</v>
      </c>
      <c r="V3" s="16" t="s">
        <v>207</v>
      </c>
      <c r="W3" s="7"/>
      <c r="X3" s="10" t="s">
        <v>235</v>
      </c>
      <c r="Y3" s="16" t="s">
        <v>207</v>
      </c>
      <c r="Z3" s="7"/>
      <c r="AA3" s="10" t="s">
        <v>232</v>
      </c>
      <c r="AB3" s="16" t="s">
        <v>153</v>
      </c>
      <c r="AC3" s="7"/>
      <c r="AD3" s="10" t="s">
        <v>232</v>
      </c>
      <c r="AE3" s="16" t="s">
        <v>121</v>
      </c>
      <c r="AF3" s="7"/>
      <c r="AG3" s="10" t="s">
        <v>232</v>
      </c>
      <c r="AH3" s="16" t="s">
        <v>153</v>
      </c>
      <c r="AI3" s="7"/>
      <c r="AJ3" s="10" t="s">
        <v>232</v>
      </c>
      <c r="AK3" s="16" t="s">
        <v>121</v>
      </c>
      <c r="AL3" s="7"/>
      <c r="AM3" s="10" t="s">
        <v>230</v>
      </c>
      <c r="AN3" s="16" t="s">
        <v>121</v>
      </c>
      <c r="AO3" s="7"/>
      <c r="AP3" s="10" t="s">
        <v>230</v>
      </c>
      <c r="AQ3" s="16" t="s">
        <v>153</v>
      </c>
      <c r="AR3" s="7"/>
      <c r="AS3" s="10" t="s">
        <v>230</v>
      </c>
      <c r="AT3" s="16" t="s">
        <v>121</v>
      </c>
      <c r="AU3" s="7"/>
      <c r="AV3" s="10" t="s">
        <v>230</v>
      </c>
      <c r="AW3" s="16" t="s">
        <v>121</v>
      </c>
      <c r="AX3" s="7"/>
      <c r="AY3" s="10" t="s">
        <v>219</v>
      </c>
      <c r="AZ3" s="16" t="s">
        <v>153</v>
      </c>
      <c r="BA3" s="7"/>
      <c r="BB3" s="10" t="s">
        <v>219</v>
      </c>
      <c r="BC3" s="16" t="s">
        <v>153</v>
      </c>
      <c r="BD3" s="7"/>
      <c r="BE3" s="10" t="s">
        <v>215</v>
      </c>
      <c r="BF3" s="16" t="s">
        <v>153</v>
      </c>
      <c r="BG3" s="7"/>
      <c r="BH3" s="10" t="s">
        <v>215</v>
      </c>
      <c r="BI3" s="16" t="s">
        <v>153</v>
      </c>
      <c r="BJ3" s="7"/>
      <c r="BK3" s="10" t="s">
        <v>212</v>
      </c>
      <c r="BL3" s="16" t="s">
        <v>207</v>
      </c>
      <c r="BM3" s="7"/>
      <c r="BN3" s="10" t="s">
        <v>212</v>
      </c>
      <c r="BO3" s="16" t="s">
        <v>207</v>
      </c>
      <c r="BP3" s="7"/>
      <c r="BQ3" s="10" t="s">
        <v>205</v>
      </c>
      <c r="BR3" s="16" t="s">
        <v>207</v>
      </c>
      <c r="BS3" s="7"/>
      <c r="BT3" s="10" t="s">
        <v>206</v>
      </c>
      <c r="BU3" s="16" t="s">
        <v>207</v>
      </c>
      <c r="BV3" s="7"/>
      <c r="BW3" s="10" t="s">
        <v>200</v>
      </c>
      <c r="BX3" s="16" t="s">
        <v>201</v>
      </c>
      <c r="BY3" s="7"/>
      <c r="BZ3" s="10" t="s">
        <v>194</v>
      </c>
      <c r="CA3" s="16" t="s">
        <v>185</v>
      </c>
      <c r="CB3" s="7"/>
      <c r="CC3" s="10" t="s">
        <v>194</v>
      </c>
      <c r="CD3" s="16" t="s">
        <v>185</v>
      </c>
      <c r="CE3" s="7"/>
      <c r="CF3" s="10" t="s">
        <v>194</v>
      </c>
      <c r="CG3" s="16" t="s">
        <v>185</v>
      </c>
      <c r="CH3" s="7"/>
      <c r="CI3" s="10" t="s">
        <v>183</v>
      </c>
      <c r="CJ3" s="16" t="s">
        <v>185</v>
      </c>
      <c r="CK3" s="7"/>
      <c r="CL3" s="10" t="s">
        <v>178</v>
      </c>
      <c r="CM3" s="16" t="s">
        <v>121</v>
      </c>
      <c r="CN3" s="7"/>
      <c r="CO3" s="10" t="s">
        <v>175</v>
      </c>
      <c r="CP3" s="16" t="s">
        <v>121</v>
      </c>
      <c r="CQ3" s="7"/>
      <c r="CR3" s="10" t="s">
        <v>165</v>
      </c>
      <c r="CS3" s="16" t="s">
        <v>153</v>
      </c>
      <c r="CT3" s="7"/>
      <c r="CU3" s="10" t="s">
        <v>164</v>
      </c>
      <c r="CV3" s="16" t="s">
        <v>153</v>
      </c>
      <c r="CW3" s="7"/>
      <c r="CX3" s="10" t="s">
        <v>163</v>
      </c>
      <c r="CY3" s="16" t="s">
        <v>153</v>
      </c>
      <c r="CZ3" s="7"/>
      <c r="DA3" s="10" t="s">
        <v>162</v>
      </c>
      <c r="DB3" s="16" t="s">
        <v>153</v>
      </c>
      <c r="DC3" s="7"/>
      <c r="DD3" s="10" t="s">
        <v>159</v>
      </c>
      <c r="DE3" s="16" t="s">
        <v>121</v>
      </c>
      <c r="DF3" s="7"/>
      <c r="DG3" s="10" t="s">
        <v>159</v>
      </c>
      <c r="DH3" s="16" t="s">
        <v>121</v>
      </c>
      <c r="DI3" s="7"/>
      <c r="DJ3" s="10" t="s">
        <v>156</v>
      </c>
      <c r="DK3" s="16" t="s">
        <v>158</v>
      </c>
      <c r="DL3" s="7"/>
      <c r="DM3" s="10" t="s">
        <v>156</v>
      </c>
      <c r="DN3" s="16" t="s">
        <v>121</v>
      </c>
      <c r="DO3" s="7"/>
      <c r="DP3" s="10" t="s">
        <v>156</v>
      </c>
      <c r="DQ3" s="16" t="s">
        <v>121</v>
      </c>
      <c r="DR3" s="7"/>
      <c r="DS3" s="10" t="s">
        <v>152</v>
      </c>
      <c r="DT3" s="16" t="s">
        <v>153</v>
      </c>
      <c r="DU3" s="7"/>
      <c r="DV3" s="10" t="s">
        <v>122</v>
      </c>
      <c r="DW3" s="16" t="s">
        <v>121</v>
      </c>
      <c r="DX3" s="7"/>
      <c r="DY3" s="10" t="s">
        <v>122</v>
      </c>
      <c r="DZ3" s="16" t="s">
        <v>121</v>
      </c>
      <c r="EA3" s="7"/>
      <c r="EB3" s="10" t="s">
        <v>16</v>
      </c>
      <c r="EC3" s="16" t="s">
        <v>23</v>
      </c>
      <c r="ED3" s="7" t="s">
        <v>17</v>
      </c>
      <c r="EF3" s="10"/>
      <c r="EG3" s="16"/>
      <c r="EH3" s="7"/>
    </row>
    <row r="4" spans="1:138" ht="13.5" thickTop="1">
      <c r="A4" s="36">
        <v>1</v>
      </c>
      <c r="B4" s="11">
        <f aca="true" t="shared" si="0" ref="B4:B37">EB4</f>
        <v>324.04999999999984</v>
      </c>
      <c r="C4" s="17">
        <f aca="true" t="shared" si="1" ref="C4:C37">EC4</f>
        <v>5836.5</v>
      </c>
      <c r="D4" s="12">
        <f aca="true" t="shared" si="2" ref="D4:D37">ED4</f>
        <v>2</v>
      </c>
      <c r="E4" s="22" t="s">
        <v>9</v>
      </c>
      <c r="F4" s="11">
        <v>8.8</v>
      </c>
      <c r="G4" s="17">
        <f aca="true" t="shared" si="3" ref="G4:G37">F4*G$3</f>
        <v>88</v>
      </c>
      <c r="H4" s="12"/>
      <c r="I4" s="11">
        <v>0</v>
      </c>
      <c r="J4" s="17">
        <f aca="true" t="shared" si="4" ref="J4:J37">I4*J$3</f>
        <v>0</v>
      </c>
      <c r="K4" s="12"/>
      <c r="L4" s="11">
        <v>2.5</v>
      </c>
      <c r="M4" s="17">
        <f aca="true" t="shared" si="5" ref="M4:M37">L4*M$3</f>
        <v>37.5</v>
      </c>
      <c r="N4" s="12"/>
      <c r="O4" s="11">
        <v>2.5</v>
      </c>
      <c r="P4" s="17">
        <f aca="true" t="shared" si="6" ref="P4:P37">O4*P$3</f>
        <v>37.5</v>
      </c>
      <c r="Q4" s="12"/>
      <c r="R4" s="11">
        <v>2.5</v>
      </c>
      <c r="S4" s="17">
        <f aca="true" t="shared" si="7" ref="S4:S37">R4*S$3</f>
        <v>37.5</v>
      </c>
      <c r="T4" s="12"/>
      <c r="U4" s="11"/>
      <c r="V4" s="17">
        <f aca="true" t="shared" si="8" ref="V4:V37">U4*V$3</f>
        <v>0</v>
      </c>
      <c r="W4" s="12"/>
      <c r="X4" s="11"/>
      <c r="Y4" s="17">
        <f aca="true" t="shared" si="9" ref="Y4:Y37">X4*Y$3</f>
        <v>0</v>
      </c>
      <c r="Z4" s="12"/>
      <c r="AA4" s="11">
        <v>4.5</v>
      </c>
      <c r="AB4" s="17">
        <f aca="true" t="shared" si="10" ref="AB4:AB37">AA4*AB$3</f>
        <v>45</v>
      </c>
      <c r="AC4" s="12"/>
      <c r="AD4" s="11">
        <v>1.9</v>
      </c>
      <c r="AE4" s="17">
        <f aca="true" t="shared" si="11" ref="AE4:AE37">AD4*AE$3</f>
        <v>76</v>
      </c>
      <c r="AF4" s="12"/>
      <c r="AG4" s="11">
        <v>4.5</v>
      </c>
      <c r="AH4" s="17">
        <f aca="true" t="shared" si="12" ref="AH4:AH37">AG4*AH$3</f>
        <v>45</v>
      </c>
      <c r="AI4" s="12"/>
      <c r="AJ4" s="11">
        <v>1.9</v>
      </c>
      <c r="AK4" s="17">
        <f aca="true" t="shared" si="13" ref="AK4:AK37">AJ4*AK$3</f>
        <v>76</v>
      </c>
      <c r="AL4" s="12"/>
      <c r="AM4" s="11"/>
      <c r="AN4" s="17">
        <f aca="true" t="shared" si="14" ref="AN4:AN37">AM4*AN$3</f>
        <v>0</v>
      </c>
      <c r="AO4" s="12"/>
      <c r="AP4" s="11">
        <v>4.5</v>
      </c>
      <c r="AQ4" s="17">
        <f aca="true" t="shared" si="15" ref="AQ4:AQ37">AP4*AQ$3</f>
        <v>45</v>
      </c>
      <c r="AR4" s="12"/>
      <c r="AS4" s="11">
        <v>1.9</v>
      </c>
      <c r="AT4" s="17">
        <f aca="true" t="shared" si="16" ref="AT4:AT37">AS4*AT$3</f>
        <v>76</v>
      </c>
      <c r="AU4" s="12"/>
      <c r="AV4" s="11">
        <v>2.3</v>
      </c>
      <c r="AW4" s="17">
        <f aca="true" t="shared" si="17" ref="AW4:AW37">AV4*AW$3</f>
        <v>92</v>
      </c>
      <c r="AX4" s="12"/>
      <c r="AY4" s="11">
        <v>9.4</v>
      </c>
      <c r="AZ4" s="17">
        <f aca="true" t="shared" si="18" ref="AZ4:AZ37">AY4*AZ$3</f>
        <v>94</v>
      </c>
      <c r="BA4" s="12"/>
      <c r="BB4" s="11">
        <v>9.4</v>
      </c>
      <c r="BC4" s="17">
        <f aca="true" t="shared" si="19" ref="BC4:BC37">BB4*BC$3</f>
        <v>94</v>
      </c>
      <c r="BD4" s="12"/>
      <c r="BE4" s="11">
        <v>10.4</v>
      </c>
      <c r="BF4" s="17">
        <f aca="true" t="shared" si="20" ref="BF4:BF37">BE4*BF$3</f>
        <v>104</v>
      </c>
      <c r="BG4" s="12"/>
      <c r="BH4" s="11">
        <v>10.4</v>
      </c>
      <c r="BI4" s="17">
        <f aca="true" t="shared" si="21" ref="BI4:BI37">BH4*BI$3</f>
        <v>104</v>
      </c>
      <c r="BJ4" s="12"/>
      <c r="BK4" s="11">
        <v>19.1</v>
      </c>
      <c r="BL4" s="17">
        <f aca="true" t="shared" si="22" ref="BL4:BL37">BK4*BL$3</f>
        <v>95.5</v>
      </c>
      <c r="BM4" s="12"/>
      <c r="BN4" s="11">
        <v>14.75</v>
      </c>
      <c r="BO4" s="17">
        <f aca="true" t="shared" si="23" ref="BO4:BO37">BN4*BO$3</f>
        <v>73.75</v>
      </c>
      <c r="BP4" s="12"/>
      <c r="BQ4" s="11">
        <v>7.3</v>
      </c>
      <c r="BR4" s="17">
        <f aca="true" t="shared" si="24" ref="BR4:BR37">BQ4*BR$3</f>
        <v>36.5</v>
      </c>
      <c r="BS4" s="12"/>
      <c r="BT4" s="11">
        <v>15.85</v>
      </c>
      <c r="BU4" s="17">
        <f aca="true" t="shared" si="25" ref="BU4:BU37">BT4*BU$3</f>
        <v>79.25</v>
      </c>
      <c r="BV4" s="12"/>
      <c r="BW4" s="11">
        <v>11.7</v>
      </c>
      <c r="BX4" s="17">
        <f aca="true" t="shared" si="26" ref="BX4:BX37">BW4*BX$3</f>
        <v>234</v>
      </c>
      <c r="BY4" s="12"/>
      <c r="BZ4" s="11">
        <v>10.7</v>
      </c>
      <c r="CA4" s="17">
        <f aca="true" t="shared" si="27" ref="CA4:CA37">BZ4*CA$3</f>
        <v>160.5</v>
      </c>
      <c r="CB4" s="12"/>
      <c r="CC4" s="11">
        <v>7.5</v>
      </c>
      <c r="CD4" s="17">
        <f aca="true" t="shared" si="28" ref="CD4:CD37">CC4*CD$3</f>
        <v>112.5</v>
      </c>
      <c r="CE4" s="12"/>
      <c r="CF4" s="11">
        <v>10.7</v>
      </c>
      <c r="CG4" s="17">
        <f aca="true" t="shared" si="29" ref="CG4:CG37">CF4*CG$3</f>
        <v>160.5</v>
      </c>
      <c r="CH4" s="12">
        <v>1</v>
      </c>
      <c r="CI4" s="11">
        <v>16.3</v>
      </c>
      <c r="CJ4" s="17">
        <f aca="true" t="shared" si="30" ref="CJ4:CJ37">CI4*CJ$3</f>
        <v>244.5</v>
      </c>
      <c r="CK4" s="12">
        <v>1</v>
      </c>
      <c r="CL4" s="11">
        <v>9</v>
      </c>
      <c r="CM4" s="17">
        <f aca="true" t="shared" si="31" ref="CM4:CM37">CL4*CM$3</f>
        <v>360</v>
      </c>
      <c r="CN4" s="12"/>
      <c r="CO4" s="11">
        <v>23</v>
      </c>
      <c r="CP4" s="17">
        <f aca="true" t="shared" si="32" ref="CP4:CP37">CO4*CP$3</f>
        <v>920</v>
      </c>
      <c r="CQ4" s="12"/>
      <c r="CR4" s="11"/>
      <c r="CS4" s="17">
        <f aca="true" t="shared" si="33" ref="CS4:CS37">CR4*CS$3</f>
        <v>0</v>
      </c>
      <c r="CT4" s="12"/>
      <c r="CU4" s="11">
        <v>20.1</v>
      </c>
      <c r="CV4" s="17">
        <f aca="true" t="shared" si="34" ref="CV4:CV37">CU4*CV$3</f>
        <v>201</v>
      </c>
      <c r="CW4" s="12"/>
      <c r="CX4" s="11">
        <v>11.9</v>
      </c>
      <c r="CY4" s="17">
        <f aca="true" t="shared" si="35" ref="CY4:CY37">CX4*CY$3</f>
        <v>119</v>
      </c>
      <c r="CZ4" s="12"/>
      <c r="DA4" s="11">
        <v>18.9</v>
      </c>
      <c r="DB4" s="17">
        <f aca="true" t="shared" si="36" ref="DB4:DB37">DA4*DB$3</f>
        <v>189</v>
      </c>
      <c r="DC4" s="12"/>
      <c r="DD4" s="14">
        <v>5.15</v>
      </c>
      <c r="DE4" s="17">
        <f aca="true" t="shared" si="37" ref="DE4:DE37">DD4*DE$3</f>
        <v>206</v>
      </c>
      <c r="DF4" s="12"/>
      <c r="DG4" s="14">
        <v>5.15</v>
      </c>
      <c r="DH4" s="17">
        <f aca="true" t="shared" si="38" ref="DH4:DH37">DG4*DH$3</f>
        <v>206</v>
      </c>
      <c r="DI4" s="12"/>
      <c r="DJ4" s="11">
        <v>6.6</v>
      </c>
      <c r="DK4" s="17">
        <f aca="true" t="shared" si="39" ref="DK4:DK37">DJ4*DK$3</f>
        <v>396</v>
      </c>
      <c r="DL4" s="12"/>
      <c r="DM4" s="14">
        <v>5.15</v>
      </c>
      <c r="DN4" s="17">
        <f aca="true" t="shared" si="40" ref="DN4:DN37">DM4*DN$3</f>
        <v>206</v>
      </c>
      <c r="DO4" s="12"/>
      <c r="DP4" s="14">
        <v>6.6</v>
      </c>
      <c r="DQ4" s="17">
        <f aca="true" t="shared" si="41" ref="DQ4:DQ37">DP4*DQ$3</f>
        <v>264</v>
      </c>
      <c r="DR4" s="12"/>
      <c r="DS4" s="14">
        <v>10.9</v>
      </c>
      <c r="DT4" s="17">
        <f aca="true" t="shared" si="42" ref="DT4:DT37">DS4*DT$3</f>
        <v>109</v>
      </c>
      <c r="DU4" s="12"/>
      <c r="DV4" s="14">
        <v>5.15</v>
      </c>
      <c r="DW4" s="17">
        <f aca="true" t="shared" si="43" ref="DW4:DW37">DV4*DW$3</f>
        <v>206</v>
      </c>
      <c r="DX4" s="12"/>
      <c r="DY4" s="14">
        <v>5.15</v>
      </c>
      <c r="DZ4" s="17">
        <f aca="true" t="shared" si="44" ref="DZ4:DZ37">DY4*DZ$3</f>
        <v>206</v>
      </c>
      <c r="EA4" s="12"/>
      <c r="EB4" s="11">
        <f aca="true" t="shared" si="45" ref="EB4:EB37">DY4+DV4+DS4+DP4+DM4+DJ4+DG4+DD4+DA4+CX4+CU4+CR4+CO4+CL4+CI4+CF4+CC4+BZ4+BW4+BT4+BQ4+BN4+BK4+BH4+BE4+BB4+AY4+AV4+AS4+AP4+AM4+AJ4+AG4+AD4+AA4+X4+U4+R4+O4+L4+I4+F4</f>
        <v>324.04999999999984</v>
      </c>
      <c r="EC4" s="17">
        <f aca="true" t="shared" si="46" ref="EC4:EC37">DZ4+DW4+DT4+DQ4+DN4+DK4+DH4+DE4+DB4+CY4+CV4+CS4+CP4+CM4+CJ4+CG4+CD4+CA4+BX4+BU4+BR4+BO4+BL4+BI4+BF4+BC4+AZ4+AW4+AT4+AQ4+AN4+AK4+AH4+AE4+AB4+Y4+V4+S4+P4+M4+J4+G4</f>
        <v>5836.5</v>
      </c>
      <c r="ED4" s="12">
        <f aca="true" t="shared" si="47" ref="ED4:ED37">EA4+DX4+DU4+DR4+DO4+DL4+DI4+DF4+DC4+CZ4+CW4+CT4+CQ4+CN4+CK4+CH4+CE4+CB4+BY4+BV4+BS4+BP4+BM4+BJ4+BG4+BD4+BA4+AX4+AU4+AR4+AO4+AL4+AI4+AF4+AC4+Z4+W4+T4+Q4+N4+K4+H4</f>
        <v>2</v>
      </c>
      <c r="EF4" s="11"/>
      <c r="EG4" s="17"/>
      <c r="EH4" s="12"/>
    </row>
    <row r="5" spans="1:138" ht="12.75">
      <c r="A5" s="36">
        <v>2</v>
      </c>
      <c r="B5" s="14">
        <f t="shared" si="0"/>
        <v>318.79999999999995</v>
      </c>
      <c r="C5" s="18">
        <f t="shared" si="1"/>
        <v>5596.75</v>
      </c>
      <c r="D5" s="8">
        <f t="shared" si="2"/>
        <v>3</v>
      </c>
      <c r="E5" s="23" t="s">
        <v>59</v>
      </c>
      <c r="F5" s="11">
        <v>8.8</v>
      </c>
      <c r="G5" s="17">
        <f t="shared" si="3"/>
        <v>88</v>
      </c>
      <c r="H5" s="12"/>
      <c r="I5" s="11"/>
      <c r="J5" s="17">
        <f t="shared" si="4"/>
        <v>0</v>
      </c>
      <c r="K5" s="12"/>
      <c r="L5" s="11">
        <v>2.5</v>
      </c>
      <c r="M5" s="17">
        <f t="shared" si="5"/>
        <v>37.5</v>
      </c>
      <c r="N5" s="12"/>
      <c r="O5" s="11">
        <v>2.5</v>
      </c>
      <c r="P5" s="17">
        <f t="shared" si="6"/>
        <v>37.5</v>
      </c>
      <c r="Q5" s="12"/>
      <c r="R5" s="11">
        <v>2.5</v>
      </c>
      <c r="S5" s="17">
        <f t="shared" si="7"/>
        <v>37.5</v>
      </c>
      <c r="T5" s="12"/>
      <c r="U5" s="11">
        <v>12</v>
      </c>
      <c r="V5" s="17">
        <f t="shared" si="8"/>
        <v>60</v>
      </c>
      <c r="W5" s="12"/>
      <c r="X5" s="11">
        <v>12</v>
      </c>
      <c r="Y5" s="17">
        <f t="shared" si="9"/>
        <v>60</v>
      </c>
      <c r="Z5" s="12"/>
      <c r="AA5" s="11">
        <v>4.5</v>
      </c>
      <c r="AB5" s="17">
        <f t="shared" si="10"/>
        <v>45</v>
      </c>
      <c r="AC5" s="12"/>
      <c r="AD5" s="11"/>
      <c r="AE5" s="17">
        <f t="shared" si="11"/>
        <v>0</v>
      </c>
      <c r="AF5" s="12"/>
      <c r="AG5" s="11">
        <v>4.5</v>
      </c>
      <c r="AH5" s="17">
        <f t="shared" si="12"/>
        <v>45</v>
      </c>
      <c r="AI5" s="12"/>
      <c r="AJ5" s="11"/>
      <c r="AK5" s="17">
        <f t="shared" si="13"/>
        <v>0</v>
      </c>
      <c r="AL5" s="12"/>
      <c r="AM5" s="11"/>
      <c r="AN5" s="17">
        <f t="shared" si="14"/>
        <v>0</v>
      </c>
      <c r="AO5" s="12"/>
      <c r="AP5" s="11">
        <v>4.5</v>
      </c>
      <c r="AQ5" s="17">
        <f t="shared" si="15"/>
        <v>45</v>
      </c>
      <c r="AR5" s="12"/>
      <c r="AS5" s="11">
        <v>1.9</v>
      </c>
      <c r="AT5" s="17">
        <f t="shared" si="16"/>
        <v>76</v>
      </c>
      <c r="AU5" s="12"/>
      <c r="AV5" s="11">
        <v>0</v>
      </c>
      <c r="AW5" s="17">
        <f t="shared" si="17"/>
        <v>0</v>
      </c>
      <c r="AX5" s="12"/>
      <c r="AY5" s="11">
        <v>9.4</v>
      </c>
      <c r="AZ5" s="17">
        <f t="shared" si="18"/>
        <v>94</v>
      </c>
      <c r="BA5" s="12"/>
      <c r="BB5" s="11">
        <v>9.4</v>
      </c>
      <c r="BC5" s="17">
        <f t="shared" si="19"/>
        <v>94</v>
      </c>
      <c r="BD5" s="12"/>
      <c r="BE5" s="11">
        <v>10.4</v>
      </c>
      <c r="BF5" s="17">
        <f t="shared" si="20"/>
        <v>104</v>
      </c>
      <c r="BG5" s="12"/>
      <c r="BH5" s="11">
        <v>10.4</v>
      </c>
      <c r="BI5" s="17">
        <f t="shared" si="21"/>
        <v>104</v>
      </c>
      <c r="BJ5" s="12">
        <v>1</v>
      </c>
      <c r="BK5" s="11">
        <v>19.1</v>
      </c>
      <c r="BL5" s="17">
        <f t="shared" si="22"/>
        <v>95.5</v>
      </c>
      <c r="BM5" s="12"/>
      <c r="BN5" s="11">
        <v>14.75</v>
      </c>
      <c r="BO5" s="17">
        <f t="shared" si="23"/>
        <v>73.75</v>
      </c>
      <c r="BP5" s="12"/>
      <c r="BQ5" s="11"/>
      <c r="BR5" s="17">
        <f t="shared" si="24"/>
        <v>0</v>
      </c>
      <c r="BS5" s="12"/>
      <c r="BT5" s="11"/>
      <c r="BU5" s="17">
        <f t="shared" si="25"/>
        <v>0</v>
      </c>
      <c r="BV5" s="12"/>
      <c r="BW5" s="11">
        <v>11.7</v>
      </c>
      <c r="BX5" s="17">
        <f t="shared" si="26"/>
        <v>234</v>
      </c>
      <c r="BY5" s="12"/>
      <c r="BZ5" s="11">
        <v>10.7</v>
      </c>
      <c r="CA5" s="17">
        <f t="shared" si="27"/>
        <v>160.5</v>
      </c>
      <c r="CB5" s="12"/>
      <c r="CC5" s="11">
        <v>7.5</v>
      </c>
      <c r="CD5" s="17">
        <f t="shared" si="28"/>
        <v>112.5</v>
      </c>
      <c r="CE5" s="12"/>
      <c r="CF5" s="11">
        <v>10.7</v>
      </c>
      <c r="CG5" s="17">
        <f t="shared" si="29"/>
        <v>160.5</v>
      </c>
      <c r="CH5" s="13"/>
      <c r="CI5" s="11">
        <v>16.3</v>
      </c>
      <c r="CJ5" s="18">
        <f t="shared" si="30"/>
        <v>244.5</v>
      </c>
      <c r="CK5" s="12">
        <v>1</v>
      </c>
      <c r="CL5" s="11">
        <v>9</v>
      </c>
      <c r="CM5" s="17">
        <f t="shared" si="31"/>
        <v>360</v>
      </c>
      <c r="CN5" s="12"/>
      <c r="CO5" s="11">
        <v>23</v>
      </c>
      <c r="CP5" s="17">
        <f t="shared" si="32"/>
        <v>920</v>
      </c>
      <c r="CQ5" s="12">
        <v>1</v>
      </c>
      <c r="CR5" s="11"/>
      <c r="CS5" s="17">
        <f t="shared" si="33"/>
        <v>0</v>
      </c>
      <c r="CT5" s="13"/>
      <c r="CU5" s="11">
        <v>20.1</v>
      </c>
      <c r="CV5" s="18">
        <f t="shared" si="34"/>
        <v>201</v>
      </c>
      <c r="CW5" s="13"/>
      <c r="CX5" s="11">
        <v>11.9</v>
      </c>
      <c r="CY5" s="18">
        <f t="shared" si="35"/>
        <v>119</v>
      </c>
      <c r="CZ5" s="13"/>
      <c r="DA5" s="11">
        <v>18.9</v>
      </c>
      <c r="DB5" s="18">
        <f t="shared" si="36"/>
        <v>189</v>
      </c>
      <c r="DC5" s="8"/>
      <c r="DD5" s="14">
        <v>5.15</v>
      </c>
      <c r="DE5" s="17">
        <f t="shared" si="37"/>
        <v>206</v>
      </c>
      <c r="DF5" s="12"/>
      <c r="DG5" s="14">
        <v>5.15</v>
      </c>
      <c r="DH5" s="17">
        <f t="shared" si="38"/>
        <v>206</v>
      </c>
      <c r="DI5" s="12"/>
      <c r="DJ5" s="11">
        <v>6.6</v>
      </c>
      <c r="DK5" s="17">
        <f t="shared" si="39"/>
        <v>396</v>
      </c>
      <c r="DL5" s="12"/>
      <c r="DM5" s="14">
        <v>5.15</v>
      </c>
      <c r="DN5" s="17">
        <f t="shared" si="40"/>
        <v>206</v>
      </c>
      <c r="DO5" s="12"/>
      <c r="DP5" s="14">
        <v>6.6</v>
      </c>
      <c r="DQ5" s="17">
        <f t="shared" si="41"/>
        <v>264</v>
      </c>
      <c r="DR5" s="12"/>
      <c r="DS5" s="14">
        <v>10.9</v>
      </c>
      <c r="DT5" s="18">
        <f t="shared" si="42"/>
        <v>109</v>
      </c>
      <c r="DU5" s="8"/>
      <c r="DV5" s="14">
        <v>5.15</v>
      </c>
      <c r="DW5" s="18">
        <f t="shared" si="43"/>
        <v>206</v>
      </c>
      <c r="DX5" s="8"/>
      <c r="DY5" s="14">
        <v>5.15</v>
      </c>
      <c r="DZ5" s="18">
        <f t="shared" si="44"/>
        <v>206</v>
      </c>
      <c r="EA5" s="8"/>
      <c r="EB5" s="11">
        <f t="shared" si="45"/>
        <v>318.79999999999995</v>
      </c>
      <c r="EC5" s="18">
        <f t="shared" si="46"/>
        <v>5596.75</v>
      </c>
      <c r="ED5" s="13">
        <f t="shared" si="47"/>
        <v>3</v>
      </c>
      <c r="EF5" s="11"/>
      <c r="EG5" s="18"/>
      <c r="EH5" s="13"/>
    </row>
    <row r="6" spans="1:138" ht="12.75">
      <c r="A6" s="36">
        <v>3</v>
      </c>
      <c r="B6" s="11">
        <f t="shared" si="0"/>
        <v>316.0499999999999</v>
      </c>
      <c r="C6" s="18">
        <f t="shared" si="1"/>
        <v>5516.5</v>
      </c>
      <c r="D6" s="13">
        <f t="shared" si="2"/>
        <v>1</v>
      </c>
      <c r="E6" s="23" t="s">
        <v>5</v>
      </c>
      <c r="F6" s="11">
        <v>8.8</v>
      </c>
      <c r="G6" s="17">
        <f t="shared" si="3"/>
        <v>88</v>
      </c>
      <c r="H6" s="12"/>
      <c r="I6" s="11"/>
      <c r="J6" s="17">
        <f t="shared" si="4"/>
        <v>0</v>
      </c>
      <c r="K6" s="12"/>
      <c r="L6" s="11">
        <v>2.5</v>
      </c>
      <c r="M6" s="17">
        <f t="shared" si="5"/>
        <v>37.5</v>
      </c>
      <c r="N6" s="12"/>
      <c r="O6" s="11">
        <v>2.5</v>
      </c>
      <c r="P6" s="17">
        <f t="shared" si="6"/>
        <v>37.5</v>
      </c>
      <c r="Q6" s="12"/>
      <c r="R6" s="11">
        <v>2.5</v>
      </c>
      <c r="S6" s="17">
        <f t="shared" si="7"/>
        <v>37.5</v>
      </c>
      <c r="T6" s="12"/>
      <c r="U6" s="11"/>
      <c r="V6" s="17">
        <f t="shared" si="8"/>
        <v>0</v>
      </c>
      <c r="W6" s="12"/>
      <c r="X6" s="11"/>
      <c r="Y6" s="17">
        <f t="shared" si="9"/>
        <v>0</v>
      </c>
      <c r="Z6" s="12"/>
      <c r="AA6" s="11">
        <v>4.5</v>
      </c>
      <c r="AB6" s="17">
        <f t="shared" si="10"/>
        <v>45</v>
      </c>
      <c r="AC6" s="12"/>
      <c r="AD6" s="11"/>
      <c r="AE6" s="17">
        <f t="shared" si="11"/>
        <v>0</v>
      </c>
      <c r="AF6" s="12"/>
      <c r="AG6" s="11">
        <v>4.5</v>
      </c>
      <c r="AH6" s="17">
        <f t="shared" si="12"/>
        <v>45</v>
      </c>
      <c r="AI6" s="12"/>
      <c r="AJ6" s="11"/>
      <c r="AK6" s="17">
        <f t="shared" si="13"/>
        <v>0</v>
      </c>
      <c r="AL6" s="12"/>
      <c r="AM6" s="11"/>
      <c r="AN6" s="17">
        <f t="shared" si="14"/>
        <v>0</v>
      </c>
      <c r="AO6" s="12"/>
      <c r="AP6" s="11">
        <v>4.5</v>
      </c>
      <c r="AQ6" s="17">
        <f t="shared" si="15"/>
        <v>45</v>
      </c>
      <c r="AR6" s="12"/>
      <c r="AS6" s="11"/>
      <c r="AT6" s="17">
        <f t="shared" si="16"/>
        <v>0</v>
      </c>
      <c r="AU6" s="12"/>
      <c r="AV6" s="11"/>
      <c r="AW6" s="17">
        <f t="shared" si="17"/>
        <v>0</v>
      </c>
      <c r="AX6" s="12"/>
      <c r="AY6" s="11">
        <v>9.4</v>
      </c>
      <c r="AZ6" s="17">
        <f t="shared" si="18"/>
        <v>94</v>
      </c>
      <c r="BA6" s="12"/>
      <c r="BB6" s="11">
        <v>9.4</v>
      </c>
      <c r="BC6" s="17">
        <f t="shared" si="19"/>
        <v>94</v>
      </c>
      <c r="BD6" s="12"/>
      <c r="BE6" s="11">
        <v>10.4</v>
      </c>
      <c r="BF6" s="17">
        <f t="shared" si="20"/>
        <v>104</v>
      </c>
      <c r="BG6" s="12"/>
      <c r="BH6" s="11">
        <v>10.4</v>
      </c>
      <c r="BI6" s="17">
        <f t="shared" si="21"/>
        <v>104</v>
      </c>
      <c r="BJ6" s="12"/>
      <c r="BK6" s="11">
        <v>19.1</v>
      </c>
      <c r="BL6" s="17">
        <f t="shared" si="22"/>
        <v>95.5</v>
      </c>
      <c r="BM6" s="12"/>
      <c r="BN6" s="11">
        <v>14.75</v>
      </c>
      <c r="BO6" s="17">
        <f t="shared" si="23"/>
        <v>73.75</v>
      </c>
      <c r="BP6" s="12"/>
      <c r="BQ6" s="11">
        <v>7.3</v>
      </c>
      <c r="BR6" s="17">
        <f t="shared" si="24"/>
        <v>36.5</v>
      </c>
      <c r="BS6" s="12"/>
      <c r="BT6" s="11">
        <v>15.85</v>
      </c>
      <c r="BU6" s="17">
        <f t="shared" si="25"/>
        <v>79.25</v>
      </c>
      <c r="BV6" s="12"/>
      <c r="BW6" s="11">
        <v>11.7</v>
      </c>
      <c r="BX6" s="17">
        <f t="shared" si="26"/>
        <v>234</v>
      </c>
      <c r="BY6" s="12"/>
      <c r="BZ6" s="11">
        <v>10.7</v>
      </c>
      <c r="CA6" s="17">
        <f t="shared" si="27"/>
        <v>160.5</v>
      </c>
      <c r="CB6" s="12"/>
      <c r="CC6" s="11">
        <v>7.5</v>
      </c>
      <c r="CD6" s="17">
        <f t="shared" si="28"/>
        <v>112.5</v>
      </c>
      <c r="CE6" s="12"/>
      <c r="CF6" s="11">
        <v>10.7</v>
      </c>
      <c r="CG6" s="17">
        <f t="shared" si="29"/>
        <v>160.5</v>
      </c>
      <c r="CH6" s="13"/>
      <c r="CI6" s="11">
        <v>16.3</v>
      </c>
      <c r="CJ6" s="18">
        <f t="shared" si="30"/>
        <v>244.5</v>
      </c>
      <c r="CK6" s="12"/>
      <c r="CL6" s="11">
        <v>9</v>
      </c>
      <c r="CM6" s="17">
        <f t="shared" si="31"/>
        <v>360</v>
      </c>
      <c r="CN6" s="12"/>
      <c r="CO6" s="11">
        <v>23</v>
      </c>
      <c r="CP6" s="17">
        <f t="shared" si="32"/>
        <v>920</v>
      </c>
      <c r="CQ6" s="12"/>
      <c r="CR6" s="11"/>
      <c r="CS6" s="17">
        <f t="shared" si="33"/>
        <v>0</v>
      </c>
      <c r="CT6" s="13"/>
      <c r="CU6" s="11">
        <v>20.1</v>
      </c>
      <c r="CV6" s="17">
        <f t="shared" si="34"/>
        <v>201</v>
      </c>
      <c r="CW6" s="12"/>
      <c r="CX6" s="11">
        <v>11.9</v>
      </c>
      <c r="CY6" s="17">
        <f t="shared" si="35"/>
        <v>119</v>
      </c>
      <c r="CZ6" s="12"/>
      <c r="DA6" s="11">
        <v>18.9</v>
      </c>
      <c r="DB6" s="18">
        <f t="shared" si="36"/>
        <v>189</v>
      </c>
      <c r="DC6" s="13"/>
      <c r="DD6" s="14">
        <v>5.15</v>
      </c>
      <c r="DE6" s="17">
        <f t="shared" si="37"/>
        <v>206</v>
      </c>
      <c r="DF6" s="12">
        <v>1</v>
      </c>
      <c r="DG6" s="14">
        <v>5.15</v>
      </c>
      <c r="DH6" s="17">
        <f t="shared" si="38"/>
        <v>206</v>
      </c>
      <c r="DI6" s="12"/>
      <c r="DJ6" s="11">
        <v>6.6</v>
      </c>
      <c r="DK6" s="17">
        <f t="shared" si="39"/>
        <v>396</v>
      </c>
      <c r="DL6" s="12"/>
      <c r="DM6" s="14">
        <v>5.15</v>
      </c>
      <c r="DN6" s="17">
        <f t="shared" si="40"/>
        <v>206</v>
      </c>
      <c r="DO6" s="12"/>
      <c r="DP6" s="14">
        <v>6.6</v>
      </c>
      <c r="DQ6" s="17">
        <f t="shared" si="41"/>
        <v>264</v>
      </c>
      <c r="DR6" s="12"/>
      <c r="DS6" s="14">
        <v>10.9</v>
      </c>
      <c r="DT6" s="18">
        <f t="shared" si="42"/>
        <v>109</v>
      </c>
      <c r="DU6" s="13"/>
      <c r="DV6" s="14">
        <v>5.15</v>
      </c>
      <c r="DW6" s="18">
        <f t="shared" si="43"/>
        <v>206</v>
      </c>
      <c r="DX6" s="13"/>
      <c r="DY6" s="14">
        <v>5.15</v>
      </c>
      <c r="DZ6" s="18">
        <f t="shared" si="44"/>
        <v>206</v>
      </c>
      <c r="EA6" s="13"/>
      <c r="EB6" s="11">
        <f t="shared" si="45"/>
        <v>316.0499999999999</v>
      </c>
      <c r="EC6" s="18">
        <f t="shared" si="46"/>
        <v>5516.5</v>
      </c>
      <c r="ED6" s="13">
        <f t="shared" si="47"/>
        <v>1</v>
      </c>
      <c r="EF6" s="11"/>
      <c r="EG6" s="18"/>
      <c r="EH6" s="13"/>
    </row>
    <row r="7" spans="1:138" ht="12.75">
      <c r="A7" s="36">
        <v>4</v>
      </c>
      <c r="B7" s="11">
        <f t="shared" si="0"/>
        <v>316.0499999999999</v>
      </c>
      <c r="C7" s="18">
        <f t="shared" si="1"/>
        <v>5516.5</v>
      </c>
      <c r="D7" s="13">
        <f t="shared" si="2"/>
        <v>3</v>
      </c>
      <c r="E7" s="23" t="s">
        <v>13</v>
      </c>
      <c r="F7" s="11">
        <v>8.8</v>
      </c>
      <c r="G7" s="17">
        <f t="shared" si="3"/>
        <v>88</v>
      </c>
      <c r="H7" s="12"/>
      <c r="I7" s="11"/>
      <c r="J7" s="17">
        <f t="shared" si="4"/>
        <v>0</v>
      </c>
      <c r="K7" s="12"/>
      <c r="L7" s="11">
        <v>2.5</v>
      </c>
      <c r="M7" s="17">
        <f t="shared" si="5"/>
        <v>37.5</v>
      </c>
      <c r="N7" s="12"/>
      <c r="O7" s="11">
        <v>2.5</v>
      </c>
      <c r="P7" s="17">
        <f t="shared" si="6"/>
        <v>37.5</v>
      </c>
      <c r="Q7" s="12"/>
      <c r="R7" s="11">
        <v>2.5</v>
      </c>
      <c r="S7" s="17">
        <f t="shared" si="7"/>
        <v>37.5</v>
      </c>
      <c r="T7" s="12"/>
      <c r="U7" s="11"/>
      <c r="V7" s="17">
        <f t="shared" si="8"/>
        <v>0</v>
      </c>
      <c r="W7" s="12"/>
      <c r="X7" s="11"/>
      <c r="Y7" s="17">
        <f t="shared" si="9"/>
        <v>0</v>
      </c>
      <c r="Z7" s="12"/>
      <c r="AA7" s="11">
        <v>4.5</v>
      </c>
      <c r="AB7" s="17">
        <f t="shared" si="10"/>
        <v>45</v>
      </c>
      <c r="AC7" s="12"/>
      <c r="AD7" s="11"/>
      <c r="AE7" s="17">
        <f t="shared" si="11"/>
        <v>0</v>
      </c>
      <c r="AF7" s="12"/>
      <c r="AG7" s="11">
        <v>4.5</v>
      </c>
      <c r="AH7" s="17">
        <f t="shared" si="12"/>
        <v>45</v>
      </c>
      <c r="AI7" s="12"/>
      <c r="AJ7" s="11"/>
      <c r="AK7" s="17">
        <f t="shared" si="13"/>
        <v>0</v>
      </c>
      <c r="AL7" s="12"/>
      <c r="AM7" s="11"/>
      <c r="AN7" s="17">
        <f t="shared" si="14"/>
        <v>0</v>
      </c>
      <c r="AO7" s="12"/>
      <c r="AP7" s="11">
        <v>4.5</v>
      </c>
      <c r="AQ7" s="17">
        <f t="shared" si="15"/>
        <v>45</v>
      </c>
      <c r="AR7" s="12"/>
      <c r="AS7" s="11"/>
      <c r="AT7" s="17">
        <f t="shared" si="16"/>
        <v>0</v>
      </c>
      <c r="AU7" s="12"/>
      <c r="AV7" s="11"/>
      <c r="AW7" s="17">
        <f t="shared" si="17"/>
        <v>0</v>
      </c>
      <c r="AX7" s="12"/>
      <c r="AY7" s="11">
        <v>9.4</v>
      </c>
      <c r="AZ7" s="17">
        <f t="shared" si="18"/>
        <v>94</v>
      </c>
      <c r="BA7" s="12"/>
      <c r="BB7" s="11">
        <v>9.4</v>
      </c>
      <c r="BC7" s="17">
        <f t="shared" si="19"/>
        <v>94</v>
      </c>
      <c r="BD7" s="12"/>
      <c r="BE7" s="11">
        <v>10.4</v>
      </c>
      <c r="BF7" s="17">
        <f t="shared" si="20"/>
        <v>104</v>
      </c>
      <c r="BG7" s="12"/>
      <c r="BH7" s="11">
        <v>10.4</v>
      </c>
      <c r="BI7" s="17">
        <f t="shared" si="21"/>
        <v>104</v>
      </c>
      <c r="BJ7" s="12"/>
      <c r="BK7" s="11">
        <v>19.1</v>
      </c>
      <c r="BL7" s="17">
        <f t="shared" si="22"/>
        <v>95.5</v>
      </c>
      <c r="BM7" s="12"/>
      <c r="BN7" s="11">
        <v>14.75</v>
      </c>
      <c r="BO7" s="17">
        <f t="shared" si="23"/>
        <v>73.75</v>
      </c>
      <c r="BP7" s="12"/>
      <c r="BQ7" s="11">
        <v>7.3</v>
      </c>
      <c r="BR7" s="17">
        <f t="shared" si="24"/>
        <v>36.5</v>
      </c>
      <c r="BS7" s="12"/>
      <c r="BT7" s="11">
        <v>15.85</v>
      </c>
      <c r="BU7" s="17">
        <f t="shared" si="25"/>
        <v>79.25</v>
      </c>
      <c r="BV7" s="12"/>
      <c r="BW7" s="11">
        <v>11.7</v>
      </c>
      <c r="BX7" s="17">
        <f t="shared" si="26"/>
        <v>234</v>
      </c>
      <c r="BY7" s="12"/>
      <c r="BZ7" s="11">
        <v>10.7</v>
      </c>
      <c r="CA7" s="17">
        <f t="shared" si="27"/>
        <v>160.5</v>
      </c>
      <c r="CB7" s="12"/>
      <c r="CC7" s="11">
        <v>7.5</v>
      </c>
      <c r="CD7" s="17">
        <f t="shared" si="28"/>
        <v>112.5</v>
      </c>
      <c r="CE7" s="12"/>
      <c r="CF7" s="11">
        <v>10.7</v>
      </c>
      <c r="CG7" s="17">
        <f t="shared" si="29"/>
        <v>160.5</v>
      </c>
      <c r="CH7" s="13"/>
      <c r="CI7" s="11">
        <v>16.3</v>
      </c>
      <c r="CJ7" s="18">
        <f t="shared" si="30"/>
        <v>244.5</v>
      </c>
      <c r="CK7" s="12"/>
      <c r="CL7" s="11">
        <v>9</v>
      </c>
      <c r="CM7" s="17">
        <f t="shared" si="31"/>
        <v>360</v>
      </c>
      <c r="CN7" s="12"/>
      <c r="CO7" s="11">
        <v>23</v>
      </c>
      <c r="CP7" s="17">
        <f t="shared" si="32"/>
        <v>920</v>
      </c>
      <c r="CQ7" s="12">
        <v>1</v>
      </c>
      <c r="CR7" s="11"/>
      <c r="CS7" s="17">
        <f t="shared" si="33"/>
        <v>0</v>
      </c>
      <c r="CT7" s="13"/>
      <c r="CU7" s="11">
        <v>20.1</v>
      </c>
      <c r="CV7" s="17">
        <f t="shared" si="34"/>
        <v>201</v>
      </c>
      <c r="CW7" s="12"/>
      <c r="CX7" s="11">
        <v>11.9</v>
      </c>
      <c r="CY7" s="17">
        <f t="shared" si="35"/>
        <v>119</v>
      </c>
      <c r="CZ7" s="12"/>
      <c r="DA7" s="11">
        <v>18.9</v>
      </c>
      <c r="DB7" s="18">
        <f t="shared" si="36"/>
        <v>189</v>
      </c>
      <c r="DC7" s="13"/>
      <c r="DD7" s="14">
        <v>5.15</v>
      </c>
      <c r="DE7" s="17">
        <f t="shared" si="37"/>
        <v>206</v>
      </c>
      <c r="DF7" s="12"/>
      <c r="DG7" s="14">
        <v>5.15</v>
      </c>
      <c r="DH7" s="17">
        <f t="shared" si="38"/>
        <v>206</v>
      </c>
      <c r="DI7" s="12"/>
      <c r="DJ7" s="11">
        <v>6.6</v>
      </c>
      <c r="DK7" s="17">
        <f t="shared" si="39"/>
        <v>396</v>
      </c>
      <c r="DL7" s="12"/>
      <c r="DM7" s="14">
        <v>5.15</v>
      </c>
      <c r="DN7" s="17">
        <f t="shared" si="40"/>
        <v>206</v>
      </c>
      <c r="DO7" s="12">
        <v>1</v>
      </c>
      <c r="DP7" s="14">
        <v>6.6</v>
      </c>
      <c r="DQ7" s="17">
        <f t="shared" si="41"/>
        <v>264</v>
      </c>
      <c r="DR7" s="12">
        <v>1</v>
      </c>
      <c r="DS7" s="14">
        <v>10.9</v>
      </c>
      <c r="DT7" s="18">
        <f t="shared" si="42"/>
        <v>109</v>
      </c>
      <c r="DU7" s="13"/>
      <c r="DV7" s="14">
        <v>5.15</v>
      </c>
      <c r="DW7" s="18">
        <f t="shared" si="43"/>
        <v>206</v>
      </c>
      <c r="DX7" s="13"/>
      <c r="DY7" s="14">
        <v>5.15</v>
      </c>
      <c r="DZ7" s="18">
        <f t="shared" si="44"/>
        <v>206</v>
      </c>
      <c r="EA7" s="13"/>
      <c r="EB7" s="11">
        <f t="shared" si="45"/>
        <v>316.0499999999999</v>
      </c>
      <c r="EC7" s="18">
        <f t="shared" si="46"/>
        <v>5516.5</v>
      </c>
      <c r="ED7" s="13">
        <f t="shared" si="47"/>
        <v>3</v>
      </c>
      <c r="EF7" s="11"/>
      <c r="EG7" s="18"/>
      <c r="EH7" s="13"/>
    </row>
    <row r="8" spans="1:138" ht="12.75">
      <c r="A8" s="36">
        <v>5</v>
      </c>
      <c r="B8" s="11">
        <f t="shared" si="0"/>
        <v>264.35</v>
      </c>
      <c r="C8" s="18">
        <f t="shared" si="1"/>
        <v>5239.5</v>
      </c>
      <c r="D8" s="13">
        <f t="shared" si="2"/>
        <v>1</v>
      </c>
      <c r="E8" s="23" t="s">
        <v>1</v>
      </c>
      <c r="F8" s="11"/>
      <c r="G8" s="17">
        <f t="shared" si="3"/>
        <v>0</v>
      </c>
      <c r="H8" s="12"/>
      <c r="I8" s="11"/>
      <c r="J8" s="17">
        <f t="shared" si="4"/>
        <v>0</v>
      </c>
      <c r="K8" s="12"/>
      <c r="L8" s="11">
        <v>2.5</v>
      </c>
      <c r="M8" s="17">
        <f t="shared" si="5"/>
        <v>37.5</v>
      </c>
      <c r="N8" s="12"/>
      <c r="O8" s="11">
        <v>2.5</v>
      </c>
      <c r="P8" s="17">
        <f t="shared" si="6"/>
        <v>37.5</v>
      </c>
      <c r="Q8" s="12"/>
      <c r="R8" s="11">
        <v>2.5</v>
      </c>
      <c r="S8" s="17">
        <f t="shared" si="7"/>
        <v>37.5</v>
      </c>
      <c r="T8" s="12"/>
      <c r="U8" s="11">
        <v>0</v>
      </c>
      <c r="V8" s="17">
        <f t="shared" si="8"/>
        <v>0</v>
      </c>
      <c r="W8" s="12"/>
      <c r="X8" s="11">
        <v>0</v>
      </c>
      <c r="Y8" s="17">
        <f t="shared" si="9"/>
        <v>0</v>
      </c>
      <c r="Z8" s="12"/>
      <c r="AA8" s="11">
        <v>4.5</v>
      </c>
      <c r="AB8" s="17">
        <f t="shared" si="10"/>
        <v>45</v>
      </c>
      <c r="AC8" s="12"/>
      <c r="AD8" s="11">
        <v>1.9</v>
      </c>
      <c r="AE8" s="17">
        <f t="shared" si="11"/>
        <v>76</v>
      </c>
      <c r="AF8" s="12"/>
      <c r="AG8" s="11">
        <v>4.5</v>
      </c>
      <c r="AH8" s="17">
        <f t="shared" si="12"/>
        <v>45</v>
      </c>
      <c r="AI8" s="12"/>
      <c r="AJ8" s="11">
        <v>1.9</v>
      </c>
      <c r="AK8" s="17">
        <f t="shared" si="13"/>
        <v>76</v>
      </c>
      <c r="AL8" s="12"/>
      <c r="AM8" s="11"/>
      <c r="AN8" s="17">
        <f t="shared" si="14"/>
        <v>0</v>
      </c>
      <c r="AO8" s="12"/>
      <c r="AP8" s="11">
        <v>4.5</v>
      </c>
      <c r="AQ8" s="17">
        <f t="shared" si="15"/>
        <v>45</v>
      </c>
      <c r="AR8" s="12"/>
      <c r="AS8" s="11">
        <v>1.9</v>
      </c>
      <c r="AT8" s="17">
        <f t="shared" si="16"/>
        <v>76</v>
      </c>
      <c r="AU8" s="12"/>
      <c r="AV8" s="11">
        <v>2.3</v>
      </c>
      <c r="AW8" s="17">
        <f t="shared" si="17"/>
        <v>92</v>
      </c>
      <c r="AX8" s="12"/>
      <c r="AY8" s="11">
        <v>9.4</v>
      </c>
      <c r="AZ8" s="17">
        <f t="shared" si="18"/>
        <v>94</v>
      </c>
      <c r="BA8" s="12"/>
      <c r="BB8" s="11">
        <v>9.4</v>
      </c>
      <c r="BC8" s="17">
        <f t="shared" si="19"/>
        <v>94</v>
      </c>
      <c r="BD8" s="12"/>
      <c r="BE8" s="11">
        <v>10.4</v>
      </c>
      <c r="BF8" s="17">
        <f t="shared" si="20"/>
        <v>104</v>
      </c>
      <c r="BG8" s="12">
        <v>1</v>
      </c>
      <c r="BH8" s="11">
        <v>10.4</v>
      </c>
      <c r="BI8" s="17">
        <f t="shared" si="21"/>
        <v>104</v>
      </c>
      <c r="BJ8" s="12"/>
      <c r="BK8" s="11">
        <v>19.1</v>
      </c>
      <c r="BL8" s="17">
        <f t="shared" si="22"/>
        <v>95.5</v>
      </c>
      <c r="BM8" s="12"/>
      <c r="BN8" s="11">
        <v>14.75</v>
      </c>
      <c r="BO8" s="17">
        <f t="shared" si="23"/>
        <v>73.75</v>
      </c>
      <c r="BP8" s="12"/>
      <c r="BQ8" s="11">
        <v>7.3</v>
      </c>
      <c r="BR8" s="17">
        <f t="shared" si="24"/>
        <v>36.5</v>
      </c>
      <c r="BS8" s="12"/>
      <c r="BT8" s="11">
        <v>15.85</v>
      </c>
      <c r="BU8" s="17">
        <f t="shared" si="25"/>
        <v>79.25</v>
      </c>
      <c r="BV8" s="12"/>
      <c r="BW8" s="11">
        <v>11.7</v>
      </c>
      <c r="BX8" s="17">
        <f t="shared" si="26"/>
        <v>234</v>
      </c>
      <c r="BY8" s="12"/>
      <c r="BZ8" s="11">
        <v>10.7</v>
      </c>
      <c r="CA8" s="17">
        <f t="shared" si="27"/>
        <v>160.5</v>
      </c>
      <c r="CB8" s="12"/>
      <c r="CC8" s="11">
        <v>7.5</v>
      </c>
      <c r="CD8" s="17">
        <f t="shared" si="28"/>
        <v>112.5</v>
      </c>
      <c r="CE8" s="12"/>
      <c r="CF8" s="11">
        <v>10.7</v>
      </c>
      <c r="CG8" s="17">
        <f t="shared" si="29"/>
        <v>160.5</v>
      </c>
      <c r="CH8" s="13"/>
      <c r="CI8" s="11">
        <v>16.3</v>
      </c>
      <c r="CJ8" s="18">
        <f t="shared" si="30"/>
        <v>244.5</v>
      </c>
      <c r="CK8" s="12"/>
      <c r="CL8" s="11">
        <v>9</v>
      </c>
      <c r="CM8" s="17">
        <f t="shared" si="31"/>
        <v>360</v>
      </c>
      <c r="CN8" s="12"/>
      <c r="CO8" s="11">
        <v>23</v>
      </c>
      <c r="CP8" s="17">
        <f t="shared" si="32"/>
        <v>920</v>
      </c>
      <c r="CQ8" s="12"/>
      <c r="CR8" s="11"/>
      <c r="CS8" s="17">
        <f t="shared" si="33"/>
        <v>0</v>
      </c>
      <c r="CT8" s="13"/>
      <c r="CU8" s="11"/>
      <c r="CV8" s="17">
        <f t="shared" si="34"/>
        <v>0</v>
      </c>
      <c r="CW8" s="12"/>
      <c r="CX8" s="11"/>
      <c r="CY8" s="17">
        <f t="shared" si="35"/>
        <v>0</v>
      </c>
      <c r="CZ8" s="12"/>
      <c r="DA8" s="11"/>
      <c r="DB8" s="18">
        <f t="shared" si="36"/>
        <v>0</v>
      </c>
      <c r="DC8" s="13"/>
      <c r="DD8" s="14">
        <v>5.15</v>
      </c>
      <c r="DE8" s="17">
        <f t="shared" si="37"/>
        <v>206</v>
      </c>
      <c r="DF8" s="12"/>
      <c r="DG8" s="14">
        <v>5.15</v>
      </c>
      <c r="DH8" s="17">
        <f t="shared" si="38"/>
        <v>206</v>
      </c>
      <c r="DI8" s="12"/>
      <c r="DJ8" s="11">
        <v>6.6</v>
      </c>
      <c r="DK8" s="17">
        <f t="shared" si="39"/>
        <v>396</v>
      </c>
      <c r="DL8" s="12"/>
      <c r="DM8" s="14">
        <v>5.15</v>
      </c>
      <c r="DN8" s="17">
        <f t="shared" si="40"/>
        <v>206</v>
      </c>
      <c r="DO8" s="12"/>
      <c r="DP8" s="14">
        <v>6.6</v>
      </c>
      <c r="DQ8" s="17">
        <f t="shared" si="41"/>
        <v>264</v>
      </c>
      <c r="DR8" s="12"/>
      <c r="DS8" s="14">
        <v>10.9</v>
      </c>
      <c r="DT8" s="18">
        <f t="shared" si="42"/>
        <v>109</v>
      </c>
      <c r="DU8" s="13"/>
      <c r="DV8" s="14">
        <v>5.15</v>
      </c>
      <c r="DW8" s="18">
        <f t="shared" si="43"/>
        <v>206</v>
      </c>
      <c r="DX8" s="13"/>
      <c r="DY8" s="14">
        <v>5.15</v>
      </c>
      <c r="DZ8" s="18">
        <f t="shared" si="44"/>
        <v>206</v>
      </c>
      <c r="EA8" s="13"/>
      <c r="EB8" s="11">
        <f t="shared" si="45"/>
        <v>264.35</v>
      </c>
      <c r="EC8" s="18">
        <f t="shared" si="46"/>
        <v>5239.5</v>
      </c>
      <c r="ED8" s="13">
        <f t="shared" si="47"/>
        <v>1</v>
      </c>
      <c r="EF8" s="11"/>
      <c r="EG8" s="18"/>
      <c r="EH8" s="13"/>
    </row>
    <row r="9" spans="1:138" ht="12.75">
      <c r="A9" s="36">
        <v>6</v>
      </c>
      <c r="B9" s="11">
        <f t="shared" si="0"/>
        <v>298.34999999999997</v>
      </c>
      <c r="C9" s="18">
        <f t="shared" si="1"/>
        <v>4792.5</v>
      </c>
      <c r="D9" s="13">
        <f t="shared" si="2"/>
        <v>2</v>
      </c>
      <c r="E9" s="23" t="s">
        <v>48</v>
      </c>
      <c r="F9" s="11"/>
      <c r="G9" s="17">
        <f t="shared" si="3"/>
        <v>0</v>
      </c>
      <c r="H9" s="12"/>
      <c r="I9" s="11"/>
      <c r="J9" s="17">
        <f t="shared" si="4"/>
        <v>0</v>
      </c>
      <c r="K9" s="12"/>
      <c r="L9" s="11">
        <v>2.5</v>
      </c>
      <c r="M9" s="17">
        <f t="shared" si="5"/>
        <v>37.5</v>
      </c>
      <c r="N9" s="12"/>
      <c r="O9" s="11">
        <v>2.5</v>
      </c>
      <c r="P9" s="17">
        <f t="shared" si="6"/>
        <v>37.5</v>
      </c>
      <c r="Q9" s="12"/>
      <c r="R9" s="11">
        <v>2.5</v>
      </c>
      <c r="S9" s="17">
        <f t="shared" si="7"/>
        <v>37.5</v>
      </c>
      <c r="T9" s="12"/>
      <c r="U9" s="11">
        <v>4</v>
      </c>
      <c r="V9" s="17">
        <f t="shared" si="8"/>
        <v>20</v>
      </c>
      <c r="W9" s="12"/>
      <c r="X9" s="11">
        <v>4</v>
      </c>
      <c r="Y9" s="17">
        <f t="shared" si="9"/>
        <v>20</v>
      </c>
      <c r="Z9" s="12"/>
      <c r="AA9" s="11">
        <v>4.5</v>
      </c>
      <c r="AB9" s="17">
        <f t="shared" si="10"/>
        <v>45</v>
      </c>
      <c r="AC9" s="12"/>
      <c r="AD9" s="11"/>
      <c r="AE9" s="17">
        <f t="shared" si="11"/>
        <v>0</v>
      </c>
      <c r="AF9" s="12"/>
      <c r="AG9" s="11">
        <v>4.5</v>
      </c>
      <c r="AH9" s="17">
        <f t="shared" si="12"/>
        <v>45</v>
      </c>
      <c r="AI9" s="12"/>
      <c r="AJ9" s="11"/>
      <c r="AK9" s="17">
        <f t="shared" si="13"/>
        <v>0</v>
      </c>
      <c r="AL9" s="12"/>
      <c r="AM9" s="11"/>
      <c r="AN9" s="17">
        <f t="shared" si="14"/>
        <v>0</v>
      </c>
      <c r="AO9" s="12"/>
      <c r="AP9" s="11">
        <v>4.5</v>
      </c>
      <c r="AQ9" s="17">
        <f t="shared" si="15"/>
        <v>45</v>
      </c>
      <c r="AR9" s="12"/>
      <c r="AS9" s="11"/>
      <c r="AT9" s="17">
        <f t="shared" si="16"/>
        <v>0</v>
      </c>
      <c r="AU9" s="12"/>
      <c r="AV9" s="11"/>
      <c r="AW9" s="17">
        <f t="shared" si="17"/>
        <v>0</v>
      </c>
      <c r="AX9" s="12"/>
      <c r="AY9" s="11">
        <v>9.4</v>
      </c>
      <c r="AZ9" s="17">
        <f t="shared" si="18"/>
        <v>94</v>
      </c>
      <c r="BA9" s="12"/>
      <c r="BB9" s="11">
        <v>9.4</v>
      </c>
      <c r="BC9" s="17">
        <f t="shared" si="19"/>
        <v>94</v>
      </c>
      <c r="BD9" s="12"/>
      <c r="BE9" s="11">
        <v>10.4</v>
      </c>
      <c r="BF9" s="17">
        <f t="shared" si="20"/>
        <v>104</v>
      </c>
      <c r="BG9" s="12"/>
      <c r="BH9" s="11">
        <v>10.4</v>
      </c>
      <c r="BI9" s="17">
        <f t="shared" si="21"/>
        <v>104</v>
      </c>
      <c r="BJ9" s="12"/>
      <c r="BK9" s="11">
        <v>19.1</v>
      </c>
      <c r="BL9" s="17">
        <f t="shared" si="22"/>
        <v>95.5</v>
      </c>
      <c r="BM9" s="12"/>
      <c r="BN9" s="11">
        <v>14.75</v>
      </c>
      <c r="BO9" s="17">
        <f t="shared" si="23"/>
        <v>73.75</v>
      </c>
      <c r="BP9" s="12"/>
      <c r="BQ9" s="11">
        <v>7.3</v>
      </c>
      <c r="BR9" s="17">
        <f t="shared" si="24"/>
        <v>36.5</v>
      </c>
      <c r="BS9" s="12"/>
      <c r="BT9" s="11">
        <v>15.85</v>
      </c>
      <c r="BU9" s="17">
        <f t="shared" si="25"/>
        <v>79.25</v>
      </c>
      <c r="BV9" s="12"/>
      <c r="BW9" s="11">
        <v>11.7</v>
      </c>
      <c r="BX9" s="17">
        <f t="shared" si="26"/>
        <v>234</v>
      </c>
      <c r="BY9" s="12">
        <v>1</v>
      </c>
      <c r="BZ9" s="11">
        <v>10.7</v>
      </c>
      <c r="CA9" s="17">
        <f t="shared" si="27"/>
        <v>160.5</v>
      </c>
      <c r="CB9" s="12"/>
      <c r="CC9" s="11">
        <v>7.5</v>
      </c>
      <c r="CD9" s="17">
        <f t="shared" si="28"/>
        <v>112.5</v>
      </c>
      <c r="CE9" s="12">
        <v>1</v>
      </c>
      <c r="CF9" s="11">
        <v>10.7</v>
      </c>
      <c r="CG9" s="17">
        <f t="shared" si="29"/>
        <v>160.5</v>
      </c>
      <c r="CH9" s="13"/>
      <c r="CI9" s="11">
        <v>16.3</v>
      </c>
      <c r="CJ9" s="18">
        <f t="shared" si="30"/>
        <v>244.5</v>
      </c>
      <c r="CK9" s="12"/>
      <c r="CL9" s="11">
        <v>9</v>
      </c>
      <c r="CM9" s="17">
        <f t="shared" si="31"/>
        <v>360</v>
      </c>
      <c r="CN9" s="12"/>
      <c r="CO9" s="11">
        <v>23</v>
      </c>
      <c r="CP9" s="17">
        <f t="shared" si="32"/>
        <v>920</v>
      </c>
      <c r="CQ9" s="12"/>
      <c r="CR9" s="11"/>
      <c r="CS9" s="17">
        <f t="shared" si="33"/>
        <v>0</v>
      </c>
      <c r="CT9" s="13"/>
      <c r="CU9" s="11">
        <v>20.1</v>
      </c>
      <c r="CV9" s="17">
        <f t="shared" si="34"/>
        <v>201</v>
      </c>
      <c r="CW9" s="12"/>
      <c r="CX9" s="11">
        <v>11.9</v>
      </c>
      <c r="CY9" s="17">
        <f t="shared" si="35"/>
        <v>119</v>
      </c>
      <c r="CZ9" s="12"/>
      <c r="DA9" s="11">
        <v>18.9</v>
      </c>
      <c r="DB9" s="18">
        <f t="shared" si="36"/>
        <v>189</v>
      </c>
      <c r="DC9" s="13"/>
      <c r="DD9" s="14">
        <v>0</v>
      </c>
      <c r="DE9" s="17">
        <f t="shared" si="37"/>
        <v>0</v>
      </c>
      <c r="DF9" s="12"/>
      <c r="DG9" s="14">
        <v>5.15</v>
      </c>
      <c r="DH9" s="17">
        <f t="shared" si="38"/>
        <v>206</v>
      </c>
      <c r="DI9" s="12"/>
      <c r="DJ9" s="11">
        <v>6.6</v>
      </c>
      <c r="DK9" s="17">
        <f t="shared" si="39"/>
        <v>396</v>
      </c>
      <c r="DL9" s="12"/>
      <c r="DM9" s="14">
        <v>5.15</v>
      </c>
      <c r="DN9" s="17">
        <f t="shared" si="40"/>
        <v>206</v>
      </c>
      <c r="DO9" s="12"/>
      <c r="DP9" s="14">
        <v>0</v>
      </c>
      <c r="DQ9" s="17">
        <f t="shared" si="41"/>
        <v>0</v>
      </c>
      <c r="DR9" s="12"/>
      <c r="DS9" s="14">
        <v>10.9</v>
      </c>
      <c r="DT9" s="18">
        <f t="shared" si="42"/>
        <v>109</v>
      </c>
      <c r="DU9" s="13"/>
      <c r="DV9" s="14">
        <v>0</v>
      </c>
      <c r="DW9" s="18">
        <f t="shared" si="43"/>
        <v>0</v>
      </c>
      <c r="DX9" s="13"/>
      <c r="DY9" s="14">
        <v>5.15</v>
      </c>
      <c r="DZ9" s="18">
        <f t="shared" si="44"/>
        <v>206</v>
      </c>
      <c r="EA9" s="13"/>
      <c r="EB9" s="11">
        <f t="shared" si="45"/>
        <v>298.34999999999997</v>
      </c>
      <c r="EC9" s="18">
        <f t="shared" si="46"/>
        <v>4792.5</v>
      </c>
      <c r="ED9" s="13">
        <f t="shared" si="47"/>
        <v>2</v>
      </c>
      <c r="EF9" s="11"/>
      <c r="EG9" s="18"/>
      <c r="EH9" s="13"/>
    </row>
    <row r="10" spans="1:138" ht="12.75">
      <c r="A10" s="36">
        <v>7</v>
      </c>
      <c r="B10" s="11">
        <f t="shared" si="0"/>
        <v>193.65000000000003</v>
      </c>
      <c r="C10" s="18">
        <f t="shared" si="1"/>
        <v>4744</v>
      </c>
      <c r="D10" s="13">
        <f t="shared" si="2"/>
        <v>0</v>
      </c>
      <c r="E10" s="23" t="s">
        <v>30</v>
      </c>
      <c r="F10" s="11">
        <v>8.8</v>
      </c>
      <c r="G10" s="17">
        <f t="shared" si="3"/>
        <v>88</v>
      </c>
      <c r="H10" s="12"/>
      <c r="I10" s="11">
        <v>2.7</v>
      </c>
      <c r="J10" s="17">
        <f t="shared" si="4"/>
        <v>13.5</v>
      </c>
      <c r="K10" s="12"/>
      <c r="L10" s="11">
        <v>2.5</v>
      </c>
      <c r="M10" s="17">
        <f t="shared" si="5"/>
        <v>37.5</v>
      </c>
      <c r="N10" s="12"/>
      <c r="O10" s="11">
        <v>2.5</v>
      </c>
      <c r="P10" s="17">
        <f t="shared" si="6"/>
        <v>37.5</v>
      </c>
      <c r="Q10" s="12"/>
      <c r="R10" s="11">
        <v>2.5</v>
      </c>
      <c r="S10" s="17">
        <f t="shared" si="7"/>
        <v>37.5</v>
      </c>
      <c r="T10" s="12"/>
      <c r="U10" s="11"/>
      <c r="V10" s="17">
        <f t="shared" si="8"/>
        <v>0</v>
      </c>
      <c r="W10" s="12"/>
      <c r="X10" s="11"/>
      <c r="Y10" s="17">
        <f t="shared" si="9"/>
        <v>0</v>
      </c>
      <c r="Z10" s="12"/>
      <c r="AA10" s="11">
        <v>0</v>
      </c>
      <c r="AB10" s="17">
        <f t="shared" si="10"/>
        <v>0</v>
      </c>
      <c r="AC10" s="12"/>
      <c r="AD10" s="11">
        <v>1.9</v>
      </c>
      <c r="AE10" s="17">
        <f t="shared" si="11"/>
        <v>76</v>
      </c>
      <c r="AF10" s="12"/>
      <c r="AG10" s="11">
        <v>4.5</v>
      </c>
      <c r="AH10" s="17">
        <f t="shared" si="12"/>
        <v>45</v>
      </c>
      <c r="AI10" s="12"/>
      <c r="AJ10" s="11">
        <v>1.9</v>
      </c>
      <c r="AK10" s="17">
        <f t="shared" si="13"/>
        <v>76</v>
      </c>
      <c r="AL10" s="12"/>
      <c r="AM10" s="11">
        <v>1.9</v>
      </c>
      <c r="AN10" s="17">
        <f t="shared" si="14"/>
        <v>76</v>
      </c>
      <c r="AO10" s="12"/>
      <c r="AP10" s="11">
        <v>4.5</v>
      </c>
      <c r="AQ10" s="17">
        <f t="shared" si="15"/>
        <v>45</v>
      </c>
      <c r="AR10" s="12"/>
      <c r="AS10" s="11">
        <v>1.9</v>
      </c>
      <c r="AT10" s="17">
        <f t="shared" si="16"/>
        <v>76</v>
      </c>
      <c r="AU10" s="12"/>
      <c r="AV10" s="11">
        <v>2.3</v>
      </c>
      <c r="AW10" s="17">
        <f t="shared" si="17"/>
        <v>92</v>
      </c>
      <c r="AX10" s="12"/>
      <c r="AY10" s="11">
        <v>9.4</v>
      </c>
      <c r="AZ10" s="17">
        <f t="shared" si="18"/>
        <v>94</v>
      </c>
      <c r="BA10" s="12"/>
      <c r="BB10" s="11">
        <v>9.4</v>
      </c>
      <c r="BC10" s="17">
        <f t="shared" si="19"/>
        <v>94</v>
      </c>
      <c r="BD10" s="12"/>
      <c r="BE10" s="11">
        <v>10.4</v>
      </c>
      <c r="BF10" s="17">
        <f t="shared" si="20"/>
        <v>104</v>
      </c>
      <c r="BG10" s="12"/>
      <c r="BH10" s="11">
        <v>10.4</v>
      </c>
      <c r="BI10" s="17">
        <f t="shared" si="21"/>
        <v>104</v>
      </c>
      <c r="BJ10" s="12"/>
      <c r="BK10" s="11"/>
      <c r="BL10" s="17">
        <f t="shared" si="22"/>
        <v>0</v>
      </c>
      <c r="BM10" s="12"/>
      <c r="BN10" s="11"/>
      <c r="BO10" s="17">
        <f t="shared" si="23"/>
        <v>0</v>
      </c>
      <c r="BP10" s="12"/>
      <c r="BQ10" s="11"/>
      <c r="BR10" s="17">
        <f t="shared" si="24"/>
        <v>0</v>
      </c>
      <c r="BS10" s="12"/>
      <c r="BT10" s="11"/>
      <c r="BU10" s="17">
        <f t="shared" si="25"/>
        <v>0</v>
      </c>
      <c r="BV10" s="12"/>
      <c r="BW10" s="11"/>
      <c r="BX10" s="17">
        <f t="shared" si="26"/>
        <v>0</v>
      </c>
      <c r="BY10" s="12"/>
      <c r="BZ10" s="11">
        <v>10.7</v>
      </c>
      <c r="CA10" s="17">
        <f t="shared" si="27"/>
        <v>160.5</v>
      </c>
      <c r="CB10" s="12"/>
      <c r="CC10" s="11">
        <v>7.5</v>
      </c>
      <c r="CD10" s="17">
        <f t="shared" si="28"/>
        <v>112.5</v>
      </c>
      <c r="CE10" s="12"/>
      <c r="CF10" s="11">
        <v>10.7</v>
      </c>
      <c r="CG10" s="17">
        <f t="shared" si="29"/>
        <v>160.5</v>
      </c>
      <c r="CH10" s="13"/>
      <c r="CI10" s="11">
        <v>16.3</v>
      </c>
      <c r="CJ10" s="18">
        <f t="shared" si="30"/>
        <v>244.5</v>
      </c>
      <c r="CK10" s="12"/>
      <c r="CL10" s="11">
        <v>9</v>
      </c>
      <c r="CM10" s="17">
        <f t="shared" si="31"/>
        <v>360</v>
      </c>
      <c r="CN10" s="12"/>
      <c r="CO10" s="11">
        <v>23</v>
      </c>
      <c r="CP10" s="17">
        <f t="shared" si="32"/>
        <v>920</v>
      </c>
      <c r="CQ10" s="12"/>
      <c r="CR10" s="11"/>
      <c r="CS10" s="17">
        <f t="shared" si="33"/>
        <v>0</v>
      </c>
      <c r="CT10" s="13"/>
      <c r="CU10" s="11"/>
      <c r="CV10" s="17">
        <f t="shared" si="34"/>
        <v>0</v>
      </c>
      <c r="CW10" s="12"/>
      <c r="CX10" s="11"/>
      <c r="CY10" s="17">
        <f t="shared" si="35"/>
        <v>0</v>
      </c>
      <c r="CZ10" s="12"/>
      <c r="DA10" s="11"/>
      <c r="DB10" s="18">
        <f t="shared" si="36"/>
        <v>0</v>
      </c>
      <c r="DC10" s="13"/>
      <c r="DD10" s="14">
        <v>5.15</v>
      </c>
      <c r="DE10" s="17">
        <f t="shared" si="37"/>
        <v>206</v>
      </c>
      <c r="DF10" s="12"/>
      <c r="DG10" s="14">
        <v>5.15</v>
      </c>
      <c r="DH10" s="17">
        <f t="shared" si="38"/>
        <v>206</v>
      </c>
      <c r="DI10" s="12"/>
      <c r="DJ10" s="11">
        <v>6.6</v>
      </c>
      <c r="DK10" s="17">
        <f t="shared" si="39"/>
        <v>396</v>
      </c>
      <c r="DL10" s="12"/>
      <c r="DM10" s="14">
        <v>5.15</v>
      </c>
      <c r="DN10" s="17">
        <f t="shared" si="40"/>
        <v>206</v>
      </c>
      <c r="DO10" s="12"/>
      <c r="DP10" s="14">
        <v>6.6</v>
      </c>
      <c r="DQ10" s="17">
        <f t="shared" si="41"/>
        <v>264</v>
      </c>
      <c r="DR10" s="12"/>
      <c r="DS10" s="14">
        <v>0</v>
      </c>
      <c r="DT10" s="18">
        <f t="shared" si="42"/>
        <v>0</v>
      </c>
      <c r="DU10" s="13"/>
      <c r="DV10" s="14">
        <v>5.15</v>
      </c>
      <c r="DW10" s="18">
        <f t="shared" si="43"/>
        <v>206</v>
      </c>
      <c r="DX10" s="13"/>
      <c r="DY10" s="14">
        <v>5.15</v>
      </c>
      <c r="DZ10" s="18">
        <f t="shared" si="44"/>
        <v>206</v>
      </c>
      <c r="EA10" s="13"/>
      <c r="EB10" s="11">
        <f t="shared" si="45"/>
        <v>193.65000000000003</v>
      </c>
      <c r="EC10" s="18">
        <f t="shared" si="46"/>
        <v>4744</v>
      </c>
      <c r="ED10" s="13">
        <f t="shared" si="47"/>
        <v>0</v>
      </c>
      <c r="EF10" s="11"/>
      <c r="EG10" s="18"/>
      <c r="EH10" s="13"/>
    </row>
    <row r="11" spans="1:138" ht="12.75">
      <c r="A11" s="36">
        <v>8</v>
      </c>
      <c r="B11" s="11">
        <f t="shared" si="0"/>
        <v>295.95</v>
      </c>
      <c r="C11" s="18">
        <f t="shared" si="1"/>
        <v>4696.5</v>
      </c>
      <c r="D11" s="13">
        <f t="shared" si="2"/>
        <v>3</v>
      </c>
      <c r="E11" s="23" t="s">
        <v>29</v>
      </c>
      <c r="F11" s="11"/>
      <c r="G11" s="17">
        <f t="shared" si="3"/>
        <v>0</v>
      </c>
      <c r="H11" s="12"/>
      <c r="I11" s="11">
        <v>0</v>
      </c>
      <c r="J11" s="17">
        <f t="shared" si="4"/>
        <v>0</v>
      </c>
      <c r="K11" s="12"/>
      <c r="L11" s="11">
        <v>2.5</v>
      </c>
      <c r="M11" s="17">
        <f t="shared" si="5"/>
        <v>37.5</v>
      </c>
      <c r="N11" s="12"/>
      <c r="O11" s="11">
        <v>2.5</v>
      </c>
      <c r="P11" s="17">
        <f t="shared" si="6"/>
        <v>37.5</v>
      </c>
      <c r="Q11" s="12"/>
      <c r="R11" s="11">
        <v>2.5</v>
      </c>
      <c r="S11" s="17">
        <f t="shared" si="7"/>
        <v>37.5</v>
      </c>
      <c r="T11" s="12">
        <v>1</v>
      </c>
      <c r="U11" s="11">
        <v>4</v>
      </c>
      <c r="V11" s="17">
        <f t="shared" si="8"/>
        <v>20</v>
      </c>
      <c r="W11" s="12"/>
      <c r="X11" s="11">
        <v>4</v>
      </c>
      <c r="Y11" s="17">
        <f t="shared" si="9"/>
        <v>20</v>
      </c>
      <c r="Z11" s="12"/>
      <c r="AA11" s="11">
        <v>4.5</v>
      </c>
      <c r="AB11" s="17">
        <f t="shared" si="10"/>
        <v>45</v>
      </c>
      <c r="AC11" s="12"/>
      <c r="AD11" s="11"/>
      <c r="AE11" s="17">
        <f t="shared" si="11"/>
        <v>0</v>
      </c>
      <c r="AF11" s="12"/>
      <c r="AG11" s="11">
        <v>4.5</v>
      </c>
      <c r="AH11" s="17">
        <f t="shared" si="12"/>
        <v>45</v>
      </c>
      <c r="AI11" s="12"/>
      <c r="AJ11" s="11"/>
      <c r="AK11" s="17">
        <f t="shared" si="13"/>
        <v>0</v>
      </c>
      <c r="AL11" s="12"/>
      <c r="AM11" s="11"/>
      <c r="AN11" s="17">
        <f t="shared" si="14"/>
        <v>0</v>
      </c>
      <c r="AO11" s="12"/>
      <c r="AP11" s="11">
        <v>4.5</v>
      </c>
      <c r="AQ11" s="17">
        <f t="shared" si="15"/>
        <v>45</v>
      </c>
      <c r="AR11" s="12"/>
      <c r="AS11" s="11"/>
      <c r="AT11" s="17">
        <f t="shared" si="16"/>
        <v>0</v>
      </c>
      <c r="AU11" s="12"/>
      <c r="AV11" s="11"/>
      <c r="AW11" s="17">
        <f t="shared" si="17"/>
        <v>0</v>
      </c>
      <c r="AX11" s="12"/>
      <c r="AY11" s="11">
        <v>9.4</v>
      </c>
      <c r="AZ11" s="17">
        <f t="shared" si="18"/>
        <v>94</v>
      </c>
      <c r="BA11" s="12"/>
      <c r="BB11" s="11">
        <v>9.4</v>
      </c>
      <c r="BC11" s="17">
        <f t="shared" si="19"/>
        <v>94</v>
      </c>
      <c r="BD11" s="12"/>
      <c r="BE11" s="11">
        <v>10.4</v>
      </c>
      <c r="BF11" s="17">
        <f t="shared" si="20"/>
        <v>104</v>
      </c>
      <c r="BG11" s="12"/>
      <c r="BH11" s="11">
        <v>10.4</v>
      </c>
      <c r="BI11" s="17">
        <f t="shared" si="21"/>
        <v>104</v>
      </c>
      <c r="BJ11" s="12"/>
      <c r="BK11" s="11">
        <v>19.1</v>
      </c>
      <c r="BL11" s="17">
        <f t="shared" si="22"/>
        <v>95.5</v>
      </c>
      <c r="BM11" s="12"/>
      <c r="BN11" s="11">
        <v>14.75</v>
      </c>
      <c r="BO11" s="17">
        <f t="shared" si="23"/>
        <v>73.75</v>
      </c>
      <c r="BP11" s="12">
        <v>1</v>
      </c>
      <c r="BQ11" s="11">
        <v>7.3</v>
      </c>
      <c r="BR11" s="17">
        <f t="shared" si="24"/>
        <v>36.5</v>
      </c>
      <c r="BS11" s="12"/>
      <c r="BT11" s="11">
        <v>15.85</v>
      </c>
      <c r="BU11" s="17">
        <f t="shared" si="25"/>
        <v>79.25</v>
      </c>
      <c r="BV11" s="12"/>
      <c r="BW11" s="11">
        <v>11.7</v>
      </c>
      <c r="BX11" s="17">
        <f t="shared" si="26"/>
        <v>234</v>
      </c>
      <c r="BY11" s="12"/>
      <c r="BZ11" s="11">
        <v>10.7</v>
      </c>
      <c r="CA11" s="17">
        <f t="shared" si="27"/>
        <v>160.5</v>
      </c>
      <c r="CB11" s="12"/>
      <c r="CC11" s="11">
        <v>7.5</v>
      </c>
      <c r="CD11" s="17">
        <f t="shared" si="28"/>
        <v>112.5</v>
      </c>
      <c r="CE11" s="12"/>
      <c r="CF11" s="11">
        <v>10.7</v>
      </c>
      <c r="CG11" s="17">
        <f t="shared" si="29"/>
        <v>160.5</v>
      </c>
      <c r="CH11" s="13"/>
      <c r="CI11" s="11">
        <v>16.3</v>
      </c>
      <c r="CJ11" s="18">
        <f t="shared" si="30"/>
        <v>244.5</v>
      </c>
      <c r="CK11" s="12"/>
      <c r="CL11" s="11">
        <v>0</v>
      </c>
      <c r="CM11" s="17">
        <f t="shared" si="31"/>
        <v>0</v>
      </c>
      <c r="CN11" s="12"/>
      <c r="CO11" s="11">
        <v>23</v>
      </c>
      <c r="CP11" s="17">
        <f t="shared" si="32"/>
        <v>920</v>
      </c>
      <c r="CQ11" s="12"/>
      <c r="CR11" s="11"/>
      <c r="CS11" s="17">
        <f t="shared" si="33"/>
        <v>0</v>
      </c>
      <c r="CT11" s="13"/>
      <c r="CU11" s="11">
        <v>20.1</v>
      </c>
      <c r="CV11" s="17">
        <f t="shared" si="34"/>
        <v>201</v>
      </c>
      <c r="CW11" s="12"/>
      <c r="CX11" s="11">
        <v>11.9</v>
      </c>
      <c r="CY11" s="17">
        <f t="shared" si="35"/>
        <v>119</v>
      </c>
      <c r="CZ11" s="12"/>
      <c r="DA11" s="11">
        <v>18.9</v>
      </c>
      <c r="DB11" s="18">
        <f t="shared" si="36"/>
        <v>189</v>
      </c>
      <c r="DC11" s="13"/>
      <c r="DD11" s="14"/>
      <c r="DE11" s="17">
        <f t="shared" si="37"/>
        <v>0</v>
      </c>
      <c r="DF11" s="12"/>
      <c r="DG11" s="14"/>
      <c r="DH11" s="17">
        <f t="shared" si="38"/>
        <v>0</v>
      </c>
      <c r="DI11" s="12"/>
      <c r="DJ11" s="11">
        <v>6.6</v>
      </c>
      <c r="DK11" s="17">
        <f t="shared" si="39"/>
        <v>396</v>
      </c>
      <c r="DL11" s="12"/>
      <c r="DM11" s="14">
        <v>5.15</v>
      </c>
      <c r="DN11" s="17">
        <f t="shared" si="40"/>
        <v>206</v>
      </c>
      <c r="DO11" s="12"/>
      <c r="DP11" s="14">
        <v>6.6</v>
      </c>
      <c r="DQ11" s="17">
        <f t="shared" si="41"/>
        <v>264</v>
      </c>
      <c r="DR11" s="12"/>
      <c r="DS11" s="14">
        <v>10.9</v>
      </c>
      <c r="DT11" s="18">
        <f t="shared" si="42"/>
        <v>109</v>
      </c>
      <c r="DU11" s="13"/>
      <c r="DV11" s="14">
        <v>5.15</v>
      </c>
      <c r="DW11" s="18">
        <f t="shared" si="43"/>
        <v>206</v>
      </c>
      <c r="DX11" s="13"/>
      <c r="DY11" s="14">
        <v>5.15</v>
      </c>
      <c r="DZ11" s="18">
        <f t="shared" si="44"/>
        <v>206</v>
      </c>
      <c r="EA11" s="13">
        <v>1</v>
      </c>
      <c r="EB11" s="11">
        <f t="shared" si="45"/>
        <v>295.95</v>
      </c>
      <c r="EC11" s="18">
        <f t="shared" si="46"/>
        <v>4696.5</v>
      </c>
      <c r="ED11" s="13">
        <f t="shared" si="47"/>
        <v>3</v>
      </c>
      <c r="EF11" s="11"/>
      <c r="EG11" s="18"/>
      <c r="EH11" s="13"/>
    </row>
    <row r="12" spans="1:138" ht="12.75">
      <c r="A12" s="36">
        <v>9</v>
      </c>
      <c r="B12" s="11">
        <f t="shared" si="0"/>
        <v>253.1</v>
      </c>
      <c r="C12" s="18">
        <f t="shared" si="1"/>
        <v>4363.75</v>
      </c>
      <c r="D12" s="13">
        <f t="shared" si="2"/>
        <v>5</v>
      </c>
      <c r="E12" s="23" t="s">
        <v>88</v>
      </c>
      <c r="F12" s="11">
        <v>8.8</v>
      </c>
      <c r="G12" s="17">
        <f t="shared" si="3"/>
        <v>88</v>
      </c>
      <c r="H12" s="12"/>
      <c r="I12" s="11"/>
      <c r="J12" s="17">
        <f t="shared" si="4"/>
        <v>0</v>
      </c>
      <c r="K12" s="12"/>
      <c r="L12" s="11">
        <v>2.5</v>
      </c>
      <c r="M12" s="17">
        <f t="shared" si="5"/>
        <v>37.5</v>
      </c>
      <c r="N12" s="12"/>
      <c r="O12" s="11">
        <v>2.5</v>
      </c>
      <c r="P12" s="17">
        <f t="shared" si="6"/>
        <v>37.5</v>
      </c>
      <c r="Q12" s="12"/>
      <c r="R12" s="11">
        <v>2.5</v>
      </c>
      <c r="S12" s="17">
        <f t="shared" si="7"/>
        <v>37.5</v>
      </c>
      <c r="T12" s="12"/>
      <c r="U12" s="11"/>
      <c r="V12" s="17">
        <f t="shared" si="8"/>
        <v>0</v>
      </c>
      <c r="W12" s="12"/>
      <c r="X12" s="11"/>
      <c r="Y12" s="17">
        <f t="shared" si="9"/>
        <v>0</v>
      </c>
      <c r="Z12" s="12"/>
      <c r="AA12" s="11"/>
      <c r="AB12" s="17">
        <f t="shared" si="10"/>
        <v>0</v>
      </c>
      <c r="AC12" s="12"/>
      <c r="AD12" s="11"/>
      <c r="AE12" s="17">
        <f t="shared" si="11"/>
        <v>0</v>
      </c>
      <c r="AF12" s="12"/>
      <c r="AG12" s="11"/>
      <c r="AH12" s="17">
        <f t="shared" si="12"/>
        <v>0</v>
      </c>
      <c r="AI12" s="12"/>
      <c r="AJ12" s="11"/>
      <c r="AK12" s="17">
        <f t="shared" si="13"/>
        <v>0</v>
      </c>
      <c r="AL12" s="12"/>
      <c r="AM12" s="11"/>
      <c r="AN12" s="17">
        <f t="shared" si="14"/>
        <v>0</v>
      </c>
      <c r="AO12" s="12"/>
      <c r="AP12" s="11"/>
      <c r="AQ12" s="17">
        <f t="shared" si="15"/>
        <v>0</v>
      </c>
      <c r="AR12" s="12"/>
      <c r="AS12" s="11"/>
      <c r="AT12" s="17">
        <f t="shared" si="16"/>
        <v>0</v>
      </c>
      <c r="AU12" s="12"/>
      <c r="AV12" s="11"/>
      <c r="AW12" s="17">
        <f t="shared" si="17"/>
        <v>0</v>
      </c>
      <c r="AX12" s="12"/>
      <c r="AY12" s="11"/>
      <c r="AZ12" s="17">
        <f t="shared" si="18"/>
        <v>0</v>
      </c>
      <c r="BA12" s="12"/>
      <c r="BB12" s="11">
        <v>9.4</v>
      </c>
      <c r="BC12" s="17">
        <f t="shared" si="19"/>
        <v>94</v>
      </c>
      <c r="BD12" s="12"/>
      <c r="BE12" s="11">
        <v>10.4</v>
      </c>
      <c r="BF12" s="17">
        <f t="shared" si="20"/>
        <v>104</v>
      </c>
      <c r="BG12" s="12"/>
      <c r="BH12" s="11">
        <v>10.4</v>
      </c>
      <c r="BI12" s="17">
        <f t="shared" si="21"/>
        <v>104</v>
      </c>
      <c r="BJ12" s="12">
        <v>1</v>
      </c>
      <c r="BK12" s="11">
        <v>19.1</v>
      </c>
      <c r="BL12" s="17">
        <f t="shared" si="22"/>
        <v>95.5</v>
      </c>
      <c r="BM12" s="12"/>
      <c r="BN12" s="11">
        <v>14.75</v>
      </c>
      <c r="BO12" s="17">
        <f t="shared" si="23"/>
        <v>73.75</v>
      </c>
      <c r="BP12" s="12"/>
      <c r="BQ12" s="11"/>
      <c r="BR12" s="17">
        <f t="shared" si="24"/>
        <v>0</v>
      </c>
      <c r="BS12" s="12"/>
      <c r="BT12" s="11"/>
      <c r="BU12" s="17">
        <f t="shared" si="25"/>
        <v>0</v>
      </c>
      <c r="BV12" s="12"/>
      <c r="BW12" s="11">
        <v>11.7</v>
      </c>
      <c r="BX12" s="17">
        <f t="shared" si="26"/>
        <v>234</v>
      </c>
      <c r="BY12" s="12">
        <v>1</v>
      </c>
      <c r="BZ12" s="11">
        <v>10.7</v>
      </c>
      <c r="CA12" s="17">
        <f t="shared" si="27"/>
        <v>160.5</v>
      </c>
      <c r="CB12" s="12"/>
      <c r="CC12" s="11">
        <v>7.5</v>
      </c>
      <c r="CD12" s="17">
        <f t="shared" si="28"/>
        <v>112.5</v>
      </c>
      <c r="CE12" s="12"/>
      <c r="CF12" s="11">
        <v>10.7</v>
      </c>
      <c r="CG12" s="17">
        <f t="shared" si="29"/>
        <v>160.5</v>
      </c>
      <c r="CH12" s="13"/>
      <c r="CI12" s="11">
        <v>16.3</v>
      </c>
      <c r="CJ12" s="18">
        <f t="shared" si="30"/>
        <v>244.5</v>
      </c>
      <c r="CK12" s="12"/>
      <c r="CL12" s="11">
        <v>9</v>
      </c>
      <c r="CM12" s="17">
        <f t="shared" si="31"/>
        <v>360</v>
      </c>
      <c r="CN12" s="12">
        <v>1</v>
      </c>
      <c r="CO12" s="11">
        <v>23</v>
      </c>
      <c r="CP12" s="17">
        <f t="shared" si="32"/>
        <v>920</v>
      </c>
      <c r="CQ12" s="12"/>
      <c r="CR12" s="11"/>
      <c r="CS12" s="17">
        <f t="shared" si="33"/>
        <v>0</v>
      </c>
      <c r="CT12" s="13"/>
      <c r="CU12" s="11">
        <v>20.1</v>
      </c>
      <c r="CV12" s="17">
        <f t="shared" si="34"/>
        <v>201</v>
      </c>
      <c r="CW12" s="12"/>
      <c r="CX12" s="11">
        <v>11.9</v>
      </c>
      <c r="CY12" s="17">
        <f t="shared" si="35"/>
        <v>119</v>
      </c>
      <c r="CZ12" s="12"/>
      <c r="DA12" s="11">
        <v>18.9</v>
      </c>
      <c r="DB12" s="18">
        <f t="shared" si="36"/>
        <v>189</v>
      </c>
      <c r="DC12" s="13">
        <v>1</v>
      </c>
      <c r="DD12" s="14"/>
      <c r="DE12" s="17">
        <f t="shared" si="37"/>
        <v>0</v>
      </c>
      <c r="DF12" s="12"/>
      <c r="DG12" s="14"/>
      <c r="DH12" s="17">
        <f t="shared" si="38"/>
        <v>0</v>
      </c>
      <c r="DI12" s="12"/>
      <c r="DJ12" s="11">
        <v>0</v>
      </c>
      <c r="DK12" s="17">
        <f t="shared" si="39"/>
        <v>0</v>
      </c>
      <c r="DL12" s="12"/>
      <c r="DM12" s="14">
        <v>5.15</v>
      </c>
      <c r="DN12" s="17">
        <f t="shared" si="40"/>
        <v>206</v>
      </c>
      <c r="DO12" s="12">
        <v>1</v>
      </c>
      <c r="DP12" s="14">
        <v>6.6</v>
      </c>
      <c r="DQ12" s="17">
        <f t="shared" si="41"/>
        <v>264</v>
      </c>
      <c r="DR12" s="12"/>
      <c r="DS12" s="14">
        <v>10.9</v>
      </c>
      <c r="DT12" s="18">
        <f t="shared" si="42"/>
        <v>109</v>
      </c>
      <c r="DU12" s="13"/>
      <c r="DV12" s="14">
        <v>5.15</v>
      </c>
      <c r="DW12" s="18">
        <f t="shared" si="43"/>
        <v>206</v>
      </c>
      <c r="DX12" s="13"/>
      <c r="DY12" s="14">
        <v>5.15</v>
      </c>
      <c r="DZ12" s="18">
        <f t="shared" si="44"/>
        <v>206</v>
      </c>
      <c r="EA12" s="13"/>
      <c r="EB12" s="11">
        <f t="shared" si="45"/>
        <v>253.1</v>
      </c>
      <c r="EC12" s="18">
        <f t="shared" si="46"/>
        <v>4363.75</v>
      </c>
      <c r="ED12" s="13">
        <f t="shared" si="47"/>
        <v>5</v>
      </c>
      <c r="EF12" s="11"/>
      <c r="EG12" s="18"/>
      <c r="EH12" s="13"/>
    </row>
    <row r="13" spans="1:138" ht="12.75">
      <c r="A13" s="36">
        <v>10</v>
      </c>
      <c r="B13" s="11">
        <f t="shared" si="0"/>
        <v>212.20000000000002</v>
      </c>
      <c r="C13" s="18">
        <f t="shared" si="1"/>
        <v>4338.25</v>
      </c>
      <c r="D13" s="13">
        <f t="shared" si="2"/>
        <v>1</v>
      </c>
      <c r="E13" s="23" t="s">
        <v>97</v>
      </c>
      <c r="F13" s="11"/>
      <c r="G13" s="17">
        <f t="shared" si="3"/>
        <v>0</v>
      </c>
      <c r="H13" s="12"/>
      <c r="I13" s="11"/>
      <c r="J13" s="17">
        <f t="shared" si="4"/>
        <v>0</v>
      </c>
      <c r="K13" s="12"/>
      <c r="L13" s="11">
        <v>2.5</v>
      </c>
      <c r="M13" s="17">
        <f t="shared" si="5"/>
        <v>37.5</v>
      </c>
      <c r="N13" s="12"/>
      <c r="O13" s="11">
        <v>2.5</v>
      </c>
      <c r="P13" s="17">
        <f t="shared" si="6"/>
        <v>37.5</v>
      </c>
      <c r="Q13" s="12"/>
      <c r="R13" s="11">
        <v>2.5</v>
      </c>
      <c r="S13" s="17">
        <f t="shared" si="7"/>
        <v>37.5</v>
      </c>
      <c r="T13" s="12"/>
      <c r="U13" s="11"/>
      <c r="V13" s="17">
        <f t="shared" si="8"/>
        <v>0</v>
      </c>
      <c r="W13" s="12"/>
      <c r="X13" s="11"/>
      <c r="Y13" s="17">
        <f t="shared" si="9"/>
        <v>0</v>
      </c>
      <c r="Z13" s="12"/>
      <c r="AA13" s="11">
        <v>4.5</v>
      </c>
      <c r="AB13" s="17">
        <f t="shared" si="10"/>
        <v>45</v>
      </c>
      <c r="AC13" s="12"/>
      <c r="AD13" s="11"/>
      <c r="AE13" s="17">
        <f t="shared" si="11"/>
        <v>0</v>
      </c>
      <c r="AF13" s="12"/>
      <c r="AG13" s="11">
        <v>4.5</v>
      </c>
      <c r="AH13" s="17">
        <f t="shared" si="12"/>
        <v>45</v>
      </c>
      <c r="AI13" s="12"/>
      <c r="AJ13" s="11"/>
      <c r="AK13" s="17">
        <f t="shared" si="13"/>
        <v>0</v>
      </c>
      <c r="AL13" s="12"/>
      <c r="AM13" s="11"/>
      <c r="AN13" s="17">
        <f t="shared" si="14"/>
        <v>0</v>
      </c>
      <c r="AO13" s="12"/>
      <c r="AP13" s="11">
        <v>4.5</v>
      </c>
      <c r="AQ13" s="17">
        <f t="shared" si="15"/>
        <v>45</v>
      </c>
      <c r="AR13" s="12"/>
      <c r="AS13" s="11"/>
      <c r="AT13" s="17">
        <f t="shared" si="16"/>
        <v>0</v>
      </c>
      <c r="AU13" s="12"/>
      <c r="AV13" s="11"/>
      <c r="AW13" s="17">
        <f t="shared" si="17"/>
        <v>0</v>
      </c>
      <c r="AX13" s="12"/>
      <c r="AY13" s="11">
        <v>9.4</v>
      </c>
      <c r="AZ13" s="17">
        <f t="shared" si="18"/>
        <v>94</v>
      </c>
      <c r="BA13" s="12"/>
      <c r="BB13" s="11">
        <v>9.4</v>
      </c>
      <c r="BC13" s="17">
        <f t="shared" si="19"/>
        <v>94</v>
      </c>
      <c r="BD13" s="12"/>
      <c r="BE13" s="11">
        <v>10.4</v>
      </c>
      <c r="BF13" s="17">
        <f t="shared" si="20"/>
        <v>104</v>
      </c>
      <c r="BG13" s="12"/>
      <c r="BH13" s="11">
        <v>10.4</v>
      </c>
      <c r="BI13" s="17">
        <f t="shared" si="21"/>
        <v>104</v>
      </c>
      <c r="BJ13" s="12"/>
      <c r="BK13" s="11"/>
      <c r="BL13" s="17">
        <f t="shared" si="22"/>
        <v>0</v>
      </c>
      <c r="BM13" s="12"/>
      <c r="BN13" s="11"/>
      <c r="BO13" s="17">
        <f t="shared" si="23"/>
        <v>0</v>
      </c>
      <c r="BP13" s="12"/>
      <c r="BQ13" s="11">
        <v>7.3</v>
      </c>
      <c r="BR13" s="17">
        <f t="shared" si="24"/>
        <v>36.5</v>
      </c>
      <c r="BS13" s="12"/>
      <c r="BT13" s="11">
        <v>15.85</v>
      </c>
      <c r="BU13" s="17">
        <f t="shared" si="25"/>
        <v>79.25</v>
      </c>
      <c r="BV13" s="12"/>
      <c r="BW13" s="11">
        <v>11.7</v>
      </c>
      <c r="BX13" s="17">
        <f t="shared" si="26"/>
        <v>234</v>
      </c>
      <c r="BY13" s="12"/>
      <c r="BZ13" s="11">
        <v>10.7</v>
      </c>
      <c r="CA13" s="17">
        <f t="shared" si="27"/>
        <v>160.5</v>
      </c>
      <c r="CB13" s="12"/>
      <c r="CC13" s="11">
        <v>7.5</v>
      </c>
      <c r="CD13" s="17">
        <f t="shared" si="28"/>
        <v>112.5</v>
      </c>
      <c r="CE13" s="12"/>
      <c r="CF13" s="11">
        <v>10.7</v>
      </c>
      <c r="CG13" s="17">
        <f t="shared" si="29"/>
        <v>160.5</v>
      </c>
      <c r="CH13" s="13"/>
      <c r="CI13" s="11">
        <v>16.3</v>
      </c>
      <c r="CJ13" s="18">
        <f t="shared" si="30"/>
        <v>244.5</v>
      </c>
      <c r="CK13" s="12"/>
      <c r="CL13" s="11">
        <v>9</v>
      </c>
      <c r="CM13" s="17">
        <f t="shared" si="31"/>
        <v>360</v>
      </c>
      <c r="CN13" s="12"/>
      <c r="CO13" s="11">
        <v>23</v>
      </c>
      <c r="CP13" s="17">
        <f t="shared" si="32"/>
        <v>920</v>
      </c>
      <c r="CQ13" s="12"/>
      <c r="CR13" s="11"/>
      <c r="CS13" s="17">
        <f t="shared" si="33"/>
        <v>0</v>
      </c>
      <c r="CT13" s="13"/>
      <c r="CU13" s="11"/>
      <c r="CV13" s="17">
        <f t="shared" si="34"/>
        <v>0</v>
      </c>
      <c r="CW13" s="12"/>
      <c r="CX13" s="11"/>
      <c r="CY13" s="17">
        <f t="shared" si="35"/>
        <v>0</v>
      </c>
      <c r="CZ13" s="12"/>
      <c r="DA13" s="11"/>
      <c r="DB13" s="18">
        <f t="shared" si="36"/>
        <v>0</v>
      </c>
      <c r="DC13" s="13"/>
      <c r="DD13" s="14">
        <v>5.15</v>
      </c>
      <c r="DE13" s="17">
        <f t="shared" si="37"/>
        <v>206</v>
      </c>
      <c r="DF13" s="12">
        <v>1</v>
      </c>
      <c r="DG13" s="14">
        <v>5.15</v>
      </c>
      <c r="DH13" s="17">
        <f t="shared" si="38"/>
        <v>206</v>
      </c>
      <c r="DI13" s="12"/>
      <c r="DJ13" s="11">
        <v>6.6</v>
      </c>
      <c r="DK13" s="17">
        <f t="shared" si="39"/>
        <v>396</v>
      </c>
      <c r="DL13" s="12"/>
      <c r="DM13" s="14">
        <v>5.15</v>
      </c>
      <c r="DN13" s="17">
        <f t="shared" si="40"/>
        <v>206</v>
      </c>
      <c r="DO13" s="12"/>
      <c r="DP13" s="14">
        <v>6.6</v>
      </c>
      <c r="DQ13" s="17">
        <f t="shared" si="41"/>
        <v>264</v>
      </c>
      <c r="DR13" s="12"/>
      <c r="DS13" s="14">
        <v>10.9</v>
      </c>
      <c r="DT13" s="18">
        <f t="shared" si="42"/>
        <v>109</v>
      </c>
      <c r="DU13" s="13"/>
      <c r="DV13" s="14"/>
      <c r="DW13" s="18">
        <f t="shared" si="43"/>
        <v>0</v>
      </c>
      <c r="DX13" s="13"/>
      <c r="DY13" s="14"/>
      <c r="DZ13" s="18">
        <f t="shared" si="44"/>
        <v>0</v>
      </c>
      <c r="EA13" s="13"/>
      <c r="EB13" s="11">
        <f t="shared" si="45"/>
        <v>212.20000000000002</v>
      </c>
      <c r="EC13" s="18">
        <f t="shared" si="46"/>
        <v>4338.25</v>
      </c>
      <c r="ED13" s="13">
        <f t="shared" si="47"/>
        <v>1</v>
      </c>
      <c r="EF13" s="11"/>
      <c r="EG13" s="18"/>
      <c r="EH13" s="13"/>
    </row>
    <row r="14" spans="1:138" ht="12.75">
      <c r="A14" s="36">
        <v>11</v>
      </c>
      <c r="B14" s="11">
        <f t="shared" si="0"/>
        <v>277.6</v>
      </c>
      <c r="C14" s="18">
        <f t="shared" si="1"/>
        <v>3830.5</v>
      </c>
      <c r="D14" s="13">
        <f t="shared" si="2"/>
        <v>6</v>
      </c>
      <c r="E14" s="23" t="s">
        <v>27</v>
      </c>
      <c r="F14" s="11"/>
      <c r="G14" s="17">
        <f t="shared" si="3"/>
        <v>0</v>
      </c>
      <c r="H14" s="12"/>
      <c r="I14" s="11"/>
      <c r="J14" s="17">
        <f t="shared" si="4"/>
        <v>0</v>
      </c>
      <c r="K14" s="12"/>
      <c r="L14" s="11">
        <v>2.5</v>
      </c>
      <c r="M14" s="17">
        <f t="shared" si="5"/>
        <v>37.5</v>
      </c>
      <c r="N14" s="12"/>
      <c r="O14" s="11">
        <v>2.5</v>
      </c>
      <c r="P14" s="17">
        <f t="shared" si="6"/>
        <v>37.5</v>
      </c>
      <c r="Q14" s="12"/>
      <c r="R14" s="11">
        <v>2.5</v>
      </c>
      <c r="S14" s="17">
        <f t="shared" si="7"/>
        <v>37.5</v>
      </c>
      <c r="T14" s="12"/>
      <c r="U14" s="11">
        <v>4</v>
      </c>
      <c r="V14" s="17">
        <f t="shared" si="8"/>
        <v>20</v>
      </c>
      <c r="W14" s="12"/>
      <c r="X14" s="11">
        <v>4</v>
      </c>
      <c r="Y14" s="17">
        <f t="shared" si="9"/>
        <v>20</v>
      </c>
      <c r="Z14" s="12"/>
      <c r="AA14" s="11">
        <v>4.5</v>
      </c>
      <c r="AB14" s="17">
        <f t="shared" si="10"/>
        <v>45</v>
      </c>
      <c r="AC14" s="12"/>
      <c r="AD14" s="11"/>
      <c r="AE14" s="17">
        <f t="shared" si="11"/>
        <v>0</v>
      </c>
      <c r="AF14" s="12"/>
      <c r="AG14" s="11">
        <v>4.5</v>
      </c>
      <c r="AH14" s="17">
        <f t="shared" si="12"/>
        <v>45</v>
      </c>
      <c r="AI14" s="12"/>
      <c r="AJ14" s="11"/>
      <c r="AK14" s="17">
        <f t="shared" si="13"/>
        <v>0</v>
      </c>
      <c r="AL14" s="12"/>
      <c r="AM14" s="11"/>
      <c r="AN14" s="17">
        <f t="shared" si="14"/>
        <v>0</v>
      </c>
      <c r="AO14" s="12"/>
      <c r="AP14" s="11">
        <v>4.5</v>
      </c>
      <c r="AQ14" s="17">
        <f t="shared" si="15"/>
        <v>45</v>
      </c>
      <c r="AR14" s="12"/>
      <c r="AS14" s="11"/>
      <c r="AT14" s="17">
        <f t="shared" si="16"/>
        <v>0</v>
      </c>
      <c r="AU14" s="12"/>
      <c r="AV14" s="11"/>
      <c r="AW14" s="17">
        <f t="shared" si="17"/>
        <v>0</v>
      </c>
      <c r="AX14" s="12"/>
      <c r="AY14" s="11">
        <v>9.4</v>
      </c>
      <c r="AZ14" s="17">
        <f t="shared" si="18"/>
        <v>94</v>
      </c>
      <c r="BA14" s="12"/>
      <c r="BB14" s="11">
        <v>9.4</v>
      </c>
      <c r="BC14" s="17">
        <f t="shared" si="19"/>
        <v>94</v>
      </c>
      <c r="BD14" s="12">
        <v>1</v>
      </c>
      <c r="BE14" s="11">
        <v>10.4</v>
      </c>
      <c r="BF14" s="17">
        <f t="shared" si="20"/>
        <v>104</v>
      </c>
      <c r="BG14" s="12">
        <v>1</v>
      </c>
      <c r="BH14" s="11">
        <v>10.4</v>
      </c>
      <c r="BI14" s="17">
        <f t="shared" si="21"/>
        <v>104</v>
      </c>
      <c r="BJ14" s="12"/>
      <c r="BK14" s="11">
        <v>19.1</v>
      </c>
      <c r="BL14" s="17">
        <f t="shared" si="22"/>
        <v>95.5</v>
      </c>
      <c r="BM14" s="12"/>
      <c r="BN14" s="11">
        <v>14.75</v>
      </c>
      <c r="BO14" s="17">
        <f t="shared" si="23"/>
        <v>73.75</v>
      </c>
      <c r="BP14" s="12">
        <v>1</v>
      </c>
      <c r="BQ14" s="11">
        <v>7.3</v>
      </c>
      <c r="BR14" s="17">
        <f t="shared" si="24"/>
        <v>36.5</v>
      </c>
      <c r="BS14" s="12"/>
      <c r="BT14" s="11">
        <v>15.85</v>
      </c>
      <c r="BU14" s="17">
        <f t="shared" si="25"/>
        <v>79.25</v>
      </c>
      <c r="BV14" s="12"/>
      <c r="BW14" s="11">
        <v>11.7</v>
      </c>
      <c r="BX14" s="17">
        <f t="shared" si="26"/>
        <v>234</v>
      </c>
      <c r="BY14" s="12"/>
      <c r="BZ14" s="11">
        <v>10.7</v>
      </c>
      <c r="CA14" s="17">
        <f t="shared" si="27"/>
        <v>160.5</v>
      </c>
      <c r="CB14" s="12"/>
      <c r="CC14" s="11">
        <v>7.5</v>
      </c>
      <c r="CD14" s="17">
        <f t="shared" si="28"/>
        <v>112.5</v>
      </c>
      <c r="CE14" s="12">
        <v>1</v>
      </c>
      <c r="CF14" s="11">
        <v>10.7</v>
      </c>
      <c r="CG14" s="17">
        <f t="shared" si="29"/>
        <v>160.5</v>
      </c>
      <c r="CH14" s="13"/>
      <c r="CI14" s="11">
        <v>16.3</v>
      </c>
      <c r="CJ14" s="18">
        <f t="shared" si="30"/>
        <v>244.5</v>
      </c>
      <c r="CK14" s="12"/>
      <c r="CL14" s="11">
        <v>0</v>
      </c>
      <c r="CM14" s="17">
        <f t="shared" si="31"/>
        <v>0</v>
      </c>
      <c r="CN14" s="12"/>
      <c r="CO14" s="11">
        <v>23</v>
      </c>
      <c r="CP14" s="17">
        <f t="shared" si="32"/>
        <v>920</v>
      </c>
      <c r="CQ14" s="12"/>
      <c r="CR14" s="11"/>
      <c r="CS14" s="17">
        <f t="shared" si="33"/>
        <v>0</v>
      </c>
      <c r="CT14" s="13"/>
      <c r="CU14" s="11">
        <v>20.1</v>
      </c>
      <c r="CV14" s="17">
        <f t="shared" si="34"/>
        <v>201</v>
      </c>
      <c r="CW14" s="12"/>
      <c r="CX14" s="11">
        <v>11.9</v>
      </c>
      <c r="CY14" s="17">
        <f t="shared" si="35"/>
        <v>119</v>
      </c>
      <c r="CZ14" s="12"/>
      <c r="DA14" s="11">
        <v>18.9</v>
      </c>
      <c r="DB14" s="18">
        <f t="shared" si="36"/>
        <v>189</v>
      </c>
      <c r="DC14" s="13">
        <v>1</v>
      </c>
      <c r="DD14" s="14"/>
      <c r="DE14" s="17">
        <f t="shared" si="37"/>
        <v>0</v>
      </c>
      <c r="DF14" s="12"/>
      <c r="DG14" s="14"/>
      <c r="DH14" s="17">
        <f t="shared" si="38"/>
        <v>0</v>
      </c>
      <c r="DI14" s="12"/>
      <c r="DJ14" s="11"/>
      <c r="DK14" s="17">
        <f t="shared" si="39"/>
        <v>0</v>
      </c>
      <c r="DL14" s="12"/>
      <c r="DM14" s="14"/>
      <c r="DN14" s="17">
        <f t="shared" si="40"/>
        <v>0</v>
      </c>
      <c r="DO14" s="12"/>
      <c r="DP14" s="14"/>
      <c r="DQ14" s="17">
        <f t="shared" si="41"/>
        <v>0</v>
      </c>
      <c r="DR14" s="12"/>
      <c r="DS14" s="14">
        <v>10.9</v>
      </c>
      <c r="DT14" s="18">
        <f t="shared" si="42"/>
        <v>109</v>
      </c>
      <c r="DU14" s="13"/>
      <c r="DV14" s="14">
        <v>5.15</v>
      </c>
      <c r="DW14" s="18">
        <f t="shared" si="43"/>
        <v>206</v>
      </c>
      <c r="DX14" s="13"/>
      <c r="DY14" s="14">
        <v>5.15</v>
      </c>
      <c r="DZ14" s="18">
        <f t="shared" si="44"/>
        <v>206</v>
      </c>
      <c r="EA14" s="13">
        <v>1</v>
      </c>
      <c r="EB14" s="11">
        <f t="shared" si="45"/>
        <v>277.6</v>
      </c>
      <c r="EC14" s="18">
        <f t="shared" si="46"/>
        <v>3830.5</v>
      </c>
      <c r="ED14" s="13">
        <f t="shared" si="47"/>
        <v>6</v>
      </c>
      <c r="EF14" s="11"/>
      <c r="EG14" s="18"/>
      <c r="EH14" s="13"/>
    </row>
    <row r="15" spans="1:138" ht="12.75">
      <c r="A15" s="36">
        <v>12</v>
      </c>
      <c r="B15" s="11">
        <f t="shared" si="0"/>
        <v>194.9</v>
      </c>
      <c r="C15" s="18">
        <f t="shared" si="1"/>
        <v>3048.25</v>
      </c>
      <c r="D15" s="13">
        <f t="shared" si="2"/>
        <v>1</v>
      </c>
      <c r="E15" s="23" t="s">
        <v>19</v>
      </c>
      <c r="F15" s="11"/>
      <c r="G15" s="17">
        <f t="shared" si="3"/>
        <v>0</v>
      </c>
      <c r="H15" s="12"/>
      <c r="I15" s="11"/>
      <c r="J15" s="17">
        <f t="shared" si="4"/>
        <v>0</v>
      </c>
      <c r="K15" s="12"/>
      <c r="L15" s="11"/>
      <c r="M15" s="17">
        <f t="shared" si="5"/>
        <v>0</v>
      </c>
      <c r="N15" s="12"/>
      <c r="O15" s="11"/>
      <c r="P15" s="17">
        <f t="shared" si="6"/>
        <v>0</v>
      </c>
      <c r="Q15" s="12"/>
      <c r="R15" s="11"/>
      <c r="S15" s="17">
        <f t="shared" si="7"/>
        <v>0</v>
      </c>
      <c r="T15" s="12"/>
      <c r="U15" s="11"/>
      <c r="V15" s="17">
        <f t="shared" si="8"/>
        <v>0</v>
      </c>
      <c r="W15" s="12"/>
      <c r="X15" s="11"/>
      <c r="Y15" s="17">
        <f t="shared" si="9"/>
        <v>0</v>
      </c>
      <c r="Z15" s="12"/>
      <c r="AA15" s="11"/>
      <c r="AB15" s="17">
        <f t="shared" si="10"/>
        <v>0</v>
      </c>
      <c r="AC15" s="12"/>
      <c r="AD15" s="11"/>
      <c r="AE15" s="17">
        <f t="shared" si="11"/>
        <v>0</v>
      </c>
      <c r="AF15" s="12"/>
      <c r="AG15" s="11"/>
      <c r="AH15" s="17">
        <f t="shared" si="12"/>
        <v>0</v>
      </c>
      <c r="AI15" s="12"/>
      <c r="AJ15" s="11"/>
      <c r="AK15" s="17">
        <f t="shared" si="13"/>
        <v>0</v>
      </c>
      <c r="AL15" s="12"/>
      <c r="AM15" s="11"/>
      <c r="AN15" s="17">
        <f t="shared" si="14"/>
        <v>0</v>
      </c>
      <c r="AO15" s="12"/>
      <c r="AP15" s="11"/>
      <c r="AQ15" s="17">
        <f t="shared" si="15"/>
        <v>0</v>
      </c>
      <c r="AR15" s="12"/>
      <c r="AS15" s="11"/>
      <c r="AT15" s="17">
        <f t="shared" si="16"/>
        <v>0</v>
      </c>
      <c r="AU15" s="12"/>
      <c r="AV15" s="11"/>
      <c r="AW15" s="17">
        <f t="shared" si="17"/>
        <v>0</v>
      </c>
      <c r="AX15" s="12"/>
      <c r="AY15" s="11"/>
      <c r="AZ15" s="17">
        <f t="shared" si="18"/>
        <v>0</v>
      </c>
      <c r="BA15" s="12"/>
      <c r="BB15" s="11">
        <v>9.4</v>
      </c>
      <c r="BC15" s="17">
        <f t="shared" si="19"/>
        <v>94</v>
      </c>
      <c r="BD15" s="12"/>
      <c r="BE15" s="11">
        <v>10.4</v>
      </c>
      <c r="BF15" s="17">
        <f t="shared" si="20"/>
        <v>104</v>
      </c>
      <c r="BG15" s="12"/>
      <c r="BH15" s="11">
        <v>10.4</v>
      </c>
      <c r="BI15" s="17">
        <f t="shared" si="21"/>
        <v>104</v>
      </c>
      <c r="BJ15" s="12">
        <v>1</v>
      </c>
      <c r="BK15" s="11">
        <v>19.1</v>
      </c>
      <c r="BL15" s="17">
        <f t="shared" si="22"/>
        <v>95.5</v>
      </c>
      <c r="BM15" s="12"/>
      <c r="BN15" s="11">
        <v>14.75</v>
      </c>
      <c r="BO15" s="17">
        <f t="shared" si="23"/>
        <v>73.75</v>
      </c>
      <c r="BP15" s="12"/>
      <c r="BQ15" s="11"/>
      <c r="BR15" s="17">
        <f t="shared" si="24"/>
        <v>0</v>
      </c>
      <c r="BS15" s="12"/>
      <c r="BT15" s="11"/>
      <c r="BU15" s="17">
        <f t="shared" si="25"/>
        <v>0</v>
      </c>
      <c r="BV15" s="12"/>
      <c r="BW15" s="11"/>
      <c r="BX15" s="17">
        <f t="shared" si="26"/>
        <v>0</v>
      </c>
      <c r="BY15" s="12"/>
      <c r="BZ15" s="11">
        <v>10.7</v>
      </c>
      <c r="CA15" s="17">
        <f t="shared" si="27"/>
        <v>160.5</v>
      </c>
      <c r="CB15" s="12"/>
      <c r="CC15" s="11">
        <v>7.5</v>
      </c>
      <c r="CD15" s="17">
        <f t="shared" si="28"/>
        <v>112.5</v>
      </c>
      <c r="CE15" s="12"/>
      <c r="CF15" s="11">
        <v>10.7</v>
      </c>
      <c r="CG15" s="17">
        <f t="shared" si="29"/>
        <v>160.5</v>
      </c>
      <c r="CH15" s="13"/>
      <c r="CI15" s="11">
        <v>16.3</v>
      </c>
      <c r="CJ15" s="18">
        <f t="shared" si="30"/>
        <v>244.5</v>
      </c>
      <c r="CK15" s="12"/>
      <c r="CL15" s="11">
        <v>0</v>
      </c>
      <c r="CM15" s="17">
        <f t="shared" si="31"/>
        <v>0</v>
      </c>
      <c r="CN15" s="12"/>
      <c r="CO15" s="11">
        <v>23</v>
      </c>
      <c r="CP15" s="17">
        <f t="shared" si="32"/>
        <v>920</v>
      </c>
      <c r="CQ15" s="12"/>
      <c r="CR15" s="11"/>
      <c r="CS15" s="17">
        <f t="shared" si="33"/>
        <v>0</v>
      </c>
      <c r="CT15" s="13"/>
      <c r="CU15" s="11">
        <v>20.1</v>
      </c>
      <c r="CV15" s="17">
        <f t="shared" si="34"/>
        <v>201</v>
      </c>
      <c r="CW15" s="12"/>
      <c r="CX15" s="11">
        <v>11.9</v>
      </c>
      <c r="CY15" s="17">
        <f t="shared" si="35"/>
        <v>119</v>
      </c>
      <c r="CZ15" s="12"/>
      <c r="DA15" s="11">
        <v>18.9</v>
      </c>
      <c r="DB15" s="18">
        <f t="shared" si="36"/>
        <v>189</v>
      </c>
      <c r="DC15" s="13"/>
      <c r="DD15" s="14"/>
      <c r="DE15" s="17">
        <f t="shared" si="37"/>
        <v>0</v>
      </c>
      <c r="DF15" s="12"/>
      <c r="DG15" s="14"/>
      <c r="DH15" s="17">
        <f t="shared" si="38"/>
        <v>0</v>
      </c>
      <c r="DI15" s="12"/>
      <c r="DJ15" s="11"/>
      <c r="DK15" s="17">
        <f t="shared" si="39"/>
        <v>0</v>
      </c>
      <c r="DL15" s="12"/>
      <c r="DM15" s="14">
        <v>5.15</v>
      </c>
      <c r="DN15" s="17">
        <f t="shared" si="40"/>
        <v>206</v>
      </c>
      <c r="DO15" s="12"/>
      <c r="DP15" s="14">
        <v>6.6</v>
      </c>
      <c r="DQ15" s="17">
        <f t="shared" si="41"/>
        <v>264</v>
      </c>
      <c r="DR15" s="12"/>
      <c r="DS15" s="14"/>
      <c r="DT15" s="18">
        <f t="shared" si="42"/>
        <v>0</v>
      </c>
      <c r="DU15" s="13"/>
      <c r="DV15" s="14"/>
      <c r="DW15" s="18">
        <f t="shared" si="43"/>
        <v>0</v>
      </c>
      <c r="DX15" s="13"/>
      <c r="DY15" s="14"/>
      <c r="DZ15" s="18">
        <f t="shared" si="44"/>
        <v>0</v>
      </c>
      <c r="EA15" s="13"/>
      <c r="EB15" s="11">
        <f t="shared" si="45"/>
        <v>194.9</v>
      </c>
      <c r="EC15" s="18">
        <f t="shared" si="46"/>
        <v>3048.25</v>
      </c>
      <c r="ED15" s="13">
        <f t="shared" si="47"/>
        <v>1</v>
      </c>
      <c r="EF15" s="11"/>
      <c r="EG15" s="18"/>
      <c r="EH15" s="13"/>
    </row>
    <row r="16" spans="1:138" ht="12.75">
      <c r="A16" s="36">
        <v>13</v>
      </c>
      <c r="B16" s="11">
        <f t="shared" si="0"/>
        <v>248.55</v>
      </c>
      <c r="C16" s="18">
        <f t="shared" si="1"/>
        <v>2988</v>
      </c>
      <c r="D16" s="13">
        <f t="shared" si="2"/>
        <v>4</v>
      </c>
      <c r="E16" s="23" t="s">
        <v>87</v>
      </c>
      <c r="F16" s="11"/>
      <c r="G16" s="17">
        <f t="shared" si="3"/>
        <v>0</v>
      </c>
      <c r="H16" s="12"/>
      <c r="I16" s="11"/>
      <c r="J16" s="17">
        <f t="shared" si="4"/>
        <v>0</v>
      </c>
      <c r="K16" s="12"/>
      <c r="L16" s="11"/>
      <c r="M16" s="17">
        <f t="shared" si="5"/>
        <v>0</v>
      </c>
      <c r="N16" s="12"/>
      <c r="O16" s="11"/>
      <c r="P16" s="17">
        <f t="shared" si="6"/>
        <v>0</v>
      </c>
      <c r="Q16" s="12"/>
      <c r="R16" s="11"/>
      <c r="S16" s="17">
        <f t="shared" si="7"/>
        <v>0</v>
      </c>
      <c r="T16" s="12"/>
      <c r="U16" s="11">
        <v>4</v>
      </c>
      <c r="V16" s="17">
        <f t="shared" si="8"/>
        <v>20</v>
      </c>
      <c r="W16" s="12"/>
      <c r="X16" s="11">
        <v>4</v>
      </c>
      <c r="Y16" s="17">
        <f t="shared" si="9"/>
        <v>20</v>
      </c>
      <c r="Z16" s="12"/>
      <c r="AA16" s="11">
        <v>4.5</v>
      </c>
      <c r="AB16" s="17">
        <f t="shared" si="10"/>
        <v>45</v>
      </c>
      <c r="AC16" s="12"/>
      <c r="AD16" s="11"/>
      <c r="AE16" s="17">
        <f t="shared" si="11"/>
        <v>0</v>
      </c>
      <c r="AF16" s="12"/>
      <c r="AG16" s="11">
        <v>4.5</v>
      </c>
      <c r="AH16" s="17">
        <f t="shared" si="12"/>
        <v>45</v>
      </c>
      <c r="AI16" s="12"/>
      <c r="AJ16" s="11"/>
      <c r="AK16" s="17">
        <f t="shared" si="13"/>
        <v>0</v>
      </c>
      <c r="AL16" s="12"/>
      <c r="AM16" s="11"/>
      <c r="AN16" s="17">
        <f t="shared" si="14"/>
        <v>0</v>
      </c>
      <c r="AO16" s="12"/>
      <c r="AP16" s="11">
        <v>4.5</v>
      </c>
      <c r="AQ16" s="17">
        <f t="shared" si="15"/>
        <v>45</v>
      </c>
      <c r="AR16" s="12"/>
      <c r="AS16" s="11"/>
      <c r="AT16" s="17">
        <f t="shared" si="16"/>
        <v>0</v>
      </c>
      <c r="AU16" s="12"/>
      <c r="AV16" s="11"/>
      <c r="AW16" s="17">
        <f t="shared" si="17"/>
        <v>0</v>
      </c>
      <c r="AX16" s="12"/>
      <c r="AY16" s="11">
        <v>9.4</v>
      </c>
      <c r="AZ16" s="17">
        <f t="shared" si="18"/>
        <v>94</v>
      </c>
      <c r="BA16" s="12"/>
      <c r="BB16" s="11">
        <v>9.4</v>
      </c>
      <c r="BC16" s="17">
        <f t="shared" si="19"/>
        <v>94</v>
      </c>
      <c r="BD16" s="12"/>
      <c r="BE16" s="11">
        <v>10.4</v>
      </c>
      <c r="BF16" s="17">
        <f t="shared" si="20"/>
        <v>104</v>
      </c>
      <c r="BG16" s="12">
        <v>2</v>
      </c>
      <c r="BH16" s="11">
        <v>10.4</v>
      </c>
      <c r="BI16" s="17">
        <f t="shared" si="21"/>
        <v>104</v>
      </c>
      <c r="BJ16" s="12"/>
      <c r="BK16" s="11">
        <v>19.1</v>
      </c>
      <c r="BL16" s="17">
        <f t="shared" si="22"/>
        <v>95.5</v>
      </c>
      <c r="BM16" s="12"/>
      <c r="BN16" s="11">
        <v>14.75</v>
      </c>
      <c r="BO16" s="17">
        <f t="shared" si="23"/>
        <v>73.75</v>
      </c>
      <c r="BP16" s="12"/>
      <c r="BQ16" s="11">
        <v>7.3</v>
      </c>
      <c r="BR16" s="17">
        <f t="shared" si="24"/>
        <v>36.5</v>
      </c>
      <c r="BS16" s="12"/>
      <c r="BT16" s="11">
        <v>15.85</v>
      </c>
      <c r="BU16" s="17">
        <f t="shared" si="25"/>
        <v>79.25</v>
      </c>
      <c r="BV16" s="12"/>
      <c r="BW16" s="11">
        <v>11.7</v>
      </c>
      <c r="BX16" s="17">
        <f t="shared" si="26"/>
        <v>234</v>
      </c>
      <c r="BY16" s="12">
        <v>1</v>
      </c>
      <c r="BZ16" s="11">
        <v>10.7</v>
      </c>
      <c r="CA16" s="17">
        <f t="shared" si="27"/>
        <v>160.5</v>
      </c>
      <c r="CB16" s="12"/>
      <c r="CC16" s="11">
        <v>7.5</v>
      </c>
      <c r="CD16" s="17">
        <f t="shared" si="28"/>
        <v>112.5</v>
      </c>
      <c r="CE16" s="12">
        <v>1</v>
      </c>
      <c r="CF16" s="11">
        <v>10.7</v>
      </c>
      <c r="CG16" s="17">
        <f t="shared" si="29"/>
        <v>160.5</v>
      </c>
      <c r="CH16" s="13"/>
      <c r="CI16" s="11">
        <v>16.3</v>
      </c>
      <c r="CJ16" s="18">
        <f t="shared" si="30"/>
        <v>244.5</v>
      </c>
      <c r="CK16" s="12"/>
      <c r="CL16" s="11"/>
      <c r="CM16" s="17">
        <f t="shared" si="31"/>
        <v>0</v>
      </c>
      <c r="CN16" s="12"/>
      <c r="CO16" s="11"/>
      <c r="CP16" s="17">
        <f t="shared" si="32"/>
        <v>0</v>
      </c>
      <c r="CQ16" s="12"/>
      <c r="CR16" s="11"/>
      <c r="CS16" s="17">
        <f t="shared" si="33"/>
        <v>0</v>
      </c>
      <c r="CT16" s="13"/>
      <c r="CU16" s="11">
        <v>20.1</v>
      </c>
      <c r="CV16" s="17">
        <f t="shared" si="34"/>
        <v>201</v>
      </c>
      <c r="CW16" s="12"/>
      <c r="CX16" s="11">
        <v>11.9</v>
      </c>
      <c r="CY16" s="17">
        <f t="shared" si="35"/>
        <v>119</v>
      </c>
      <c r="CZ16" s="12"/>
      <c r="DA16" s="11">
        <v>18.9</v>
      </c>
      <c r="DB16" s="18">
        <f t="shared" si="36"/>
        <v>189</v>
      </c>
      <c r="DC16" s="13"/>
      <c r="DD16" s="14"/>
      <c r="DE16" s="17">
        <f t="shared" si="37"/>
        <v>0</v>
      </c>
      <c r="DF16" s="12"/>
      <c r="DG16" s="14"/>
      <c r="DH16" s="17">
        <f t="shared" si="38"/>
        <v>0</v>
      </c>
      <c r="DI16" s="12"/>
      <c r="DJ16" s="11">
        <v>6.6</v>
      </c>
      <c r="DK16" s="17">
        <f t="shared" si="39"/>
        <v>396</v>
      </c>
      <c r="DL16" s="12"/>
      <c r="DM16" s="14">
        <v>5.15</v>
      </c>
      <c r="DN16" s="17">
        <f t="shared" si="40"/>
        <v>206</v>
      </c>
      <c r="DO16" s="12"/>
      <c r="DP16" s="14">
        <v>0</v>
      </c>
      <c r="DQ16" s="17">
        <f t="shared" si="41"/>
        <v>0</v>
      </c>
      <c r="DR16" s="12"/>
      <c r="DS16" s="14">
        <v>10.9</v>
      </c>
      <c r="DT16" s="18">
        <f t="shared" si="42"/>
        <v>109</v>
      </c>
      <c r="DU16" s="13"/>
      <c r="DV16" s="14"/>
      <c r="DW16" s="18">
        <f t="shared" si="43"/>
        <v>0</v>
      </c>
      <c r="DX16" s="13"/>
      <c r="DY16" s="14"/>
      <c r="DZ16" s="18">
        <f t="shared" si="44"/>
        <v>0</v>
      </c>
      <c r="EA16" s="13"/>
      <c r="EB16" s="11">
        <f t="shared" si="45"/>
        <v>248.55</v>
      </c>
      <c r="EC16" s="18">
        <f t="shared" si="46"/>
        <v>2988</v>
      </c>
      <c r="ED16" s="13">
        <f t="shared" si="47"/>
        <v>4</v>
      </c>
      <c r="EF16" s="11"/>
      <c r="EG16" s="18"/>
      <c r="EH16" s="13"/>
    </row>
    <row r="17" spans="1:138" ht="12.75">
      <c r="A17" s="36">
        <v>14</v>
      </c>
      <c r="B17" s="11">
        <f t="shared" si="0"/>
        <v>194.80000000000007</v>
      </c>
      <c r="C17" s="18">
        <f t="shared" si="1"/>
        <v>2987.25</v>
      </c>
      <c r="D17" s="13">
        <f t="shared" si="2"/>
        <v>2</v>
      </c>
      <c r="E17" s="23" t="s">
        <v>65</v>
      </c>
      <c r="F17" s="11"/>
      <c r="G17" s="17">
        <f t="shared" si="3"/>
        <v>0</v>
      </c>
      <c r="H17" s="12"/>
      <c r="I17" s="11"/>
      <c r="J17" s="17">
        <f t="shared" si="4"/>
        <v>0</v>
      </c>
      <c r="K17" s="12"/>
      <c r="L17" s="11"/>
      <c r="M17" s="17">
        <f t="shared" si="5"/>
        <v>0</v>
      </c>
      <c r="N17" s="12"/>
      <c r="O17" s="11"/>
      <c r="P17" s="17">
        <f t="shared" si="6"/>
        <v>0</v>
      </c>
      <c r="Q17" s="12"/>
      <c r="R17" s="11"/>
      <c r="S17" s="17">
        <f t="shared" si="7"/>
        <v>0</v>
      </c>
      <c r="T17" s="12"/>
      <c r="U17" s="11">
        <v>0</v>
      </c>
      <c r="V17" s="17">
        <f t="shared" si="8"/>
        <v>0</v>
      </c>
      <c r="W17" s="12"/>
      <c r="X17" s="11">
        <v>0</v>
      </c>
      <c r="Y17" s="17">
        <f t="shared" si="9"/>
        <v>0</v>
      </c>
      <c r="Z17" s="12"/>
      <c r="AA17" s="11">
        <v>4.5</v>
      </c>
      <c r="AB17" s="17">
        <f t="shared" si="10"/>
        <v>45</v>
      </c>
      <c r="AC17" s="12"/>
      <c r="AD17" s="11">
        <v>1.9</v>
      </c>
      <c r="AE17" s="17">
        <f t="shared" si="11"/>
        <v>76</v>
      </c>
      <c r="AF17" s="12"/>
      <c r="AG17" s="11">
        <v>4.5</v>
      </c>
      <c r="AH17" s="17">
        <f t="shared" si="12"/>
        <v>45</v>
      </c>
      <c r="AI17" s="12"/>
      <c r="AJ17" s="11">
        <v>1.9</v>
      </c>
      <c r="AK17" s="17">
        <f t="shared" si="13"/>
        <v>76</v>
      </c>
      <c r="AL17" s="12"/>
      <c r="AM17" s="11"/>
      <c r="AN17" s="17">
        <f t="shared" si="14"/>
        <v>0</v>
      </c>
      <c r="AO17" s="12"/>
      <c r="AP17" s="11">
        <v>0</v>
      </c>
      <c r="AQ17" s="17">
        <f t="shared" si="15"/>
        <v>0</v>
      </c>
      <c r="AR17" s="12"/>
      <c r="AS17" s="11">
        <v>0</v>
      </c>
      <c r="AT17" s="17">
        <f t="shared" si="16"/>
        <v>0</v>
      </c>
      <c r="AU17" s="12"/>
      <c r="AV17" s="11">
        <v>2.3</v>
      </c>
      <c r="AW17" s="17">
        <f t="shared" si="17"/>
        <v>92</v>
      </c>
      <c r="AX17" s="12"/>
      <c r="AY17" s="11">
        <v>9.4</v>
      </c>
      <c r="AZ17" s="17">
        <f t="shared" si="18"/>
        <v>94</v>
      </c>
      <c r="BA17" s="12"/>
      <c r="BB17" s="11">
        <v>9.4</v>
      </c>
      <c r="BC17" s="17">
        <f t="shared" si="19"/>
        <v>94</v>
      </c>
      <c r="BD17" s="12"/>
      <c r="BE17" s="11">
        <v>10.4</v>
      </c>
      <c r="BF17" s="17">
        <f t="shared" si="20"/>
        <v>104</v>
      </c>
      <c r="BG17" s="12"/>
      <c r="BH17" s="11">
        <v>10.4</v>
      </c>
      <c r="BI17" s="17">
        <f t="shared" si="21"/>
        <v>104</v>
      </c>
      <c r="BJ17" s="12"/>
      <c r="BK17" s="11">
        <v>19.1</v>
      </c>
      <c r="BL17" s="17">
        <f t="shared" si="22"/>
        <v>95.5</v>
      </c>
      <c r="BM17" s="12"/>
      <c r="BN17" s="11">
        <v>14.75</v>
      </c>
      <c r="BO17" s="17">
        <f t="shared" si="23"/>
        <v>73.75</v>
      </c>
      <c r="BP17" s="12"/>
      <c r="BQ17" s="11"/>
      <c r="BR17" s="17">
        <f t="shared" si="24"/>
        <v>0</v>
      </c>
      <c r="BS17" s="12"/>
      <c r="BT17" s="11"/>
      <c r="BU17" s="17">
        <f t="shared" si="25"/>
        <v>0</v>
      </c>
      <c r="BV17" s="12"/>
      <c r="BW17" s="11">
        <v>11.7</v>
      </c>
      <c r="BX17" s="17">
        <f t="shared" si="26"/>
        <v>234</v>
      </c>
      <c r="BY17" s="12"/>
      <c r="BZ17" s="11">
        <v>10.7</v>
      </c>
      <c r="CA17" s="17">
        <f t="shared" si="27"/>
        <v>160.5</v>
      </c>
      <c r="CB17" s="12"/>
      <c r="CC17" s="11">
        <v>7.5</v>
      </c>
      <c r="CD17" s="17">
        <f t="shared" si="28"/>
        <v>112.5</v>
      </c>
      <c r="CE17" s="12"/>
      <c r="CF17" s="11">
        <v>10.7</v>
      </c>
      <c r="CG17" s="17">
        <f t="shared" si="29"/>
        <v>160.5</v>
      </c>
      <c r="CH17" s="13">
        <v>1</v>
      </c>
      <c r="CI17" s="11">
        <v>16.3</v>
      </c>
      <c r="CJ17" s="18">
        <f t="shared" si="30"/>
        <v>244.5</v>
      </c>
      <c r="CK17" s="12">
        <v>1</v>
      </c>
      <c r="CL17" s="11"/>
      <c r="CM17" s="17">
        <f t="shared" si="31"/>
        <v>0</v>
      </c>
      <c r="CN17" s="12"/>
      <c r="CO17" s="11"/>
      <c r="CP17" s="17">
        <f t="shared" si="32"/>
        <v>0</v>
      </c>
      <c r="CQ17" s="12"/>
      <c r="CR17" s="11"/>
      <c r="CS17" s="17">
        <f t="shared" si="33"/>
        <v>0</v>
      </c>
      <c r="CT17" s="13"/>
      <c r="CU17" s="11">
        <v>20.1</v>
      </c>
      <c r="CV17" s="17">
        <f t="shared" si="34"/>
        <v>201</v>
      </c>
      <c r="CW17" s="12"/>
      <c r="CX17" s="11"/>
      <c r="CY17" s="17">
        <f t="shared" si="35"/>
        <v>0</v>
      </c>
      <c r="CZ17" s="12"/>
      <c r="DA17" s="11"/>
      <c r="DB17" s="18">
        <f t="shared" si="36"/>
        <v>0</v>
      </c>
      <c r="DC17" s="13"/>
      <c r="DD17" s="14"/>
      <c r="DE17" s="17">
        <f t="shared" si="37"/>
        <v>0</v>
      </c>
      <c r="DF17" s="12"/>
      <c r="DG17" s="14"/>
      <c r="DH17" s="17">
        <f t="shared" si="38"/>
        <v>0</v>
      </c>
      <c r="DI17" s="12"/>
      <c r="DJ17" s="11">
        <v>6.6</v>
      </c>
      <c r="DK17" s="17">
        <f t="shared" si="39"/>
        <v>396</v>
      </c>
      <c r="DL17" s="12"/>
      <c r="DM17" s="14">
        <v>5.15</v>
      </c>
      <c r="DN17" s="17">
        <f t="shared" si="40"/>
        <v>206</v>
      </c>
      <c r="DO17" s="12"/>
      <c r="DP17" s="14">
        <v>6.6</v>
      </c>
      <c r="DQ17" s="17">
        <f t="shared" si="41"/>
        <v>264</v>
      </c>
      <c r="DR17" s="12"/>
      <c r="DS17" s="14">
        <v>10.9</v>
      </c>
      <c r="DT17" s="18">
        <f t="shared" si="42"/>
        <v>109</v>
      </c>
      <c r="DU17" s="13"/>
      <c r="DV17" s="14"/>
      <c r="DW17" s="18">
        <f t="shared" si="43"/>
        <v>0</v>
      </c>
      <c r="DX17" s="13"/>
      <c r="DY17" s="14"/>
      <c r="DZ17" s="18">
        <f t="shared" si="44"/>
        <v>0</v>
      </c>
      <c r="EA17" s="13"/>
      <c r="EB17" s="11">
        <f t="shared" si="45"/>
        <v>194.80000000000007</v>
      </c>
      <c r="EC17" s="18">
        <f t="shared" si="46"/>
        <v>2987.25</v>
      </c>
      <c r="ED17" s="13">
        <f t="shared" si="47"/>
        <v>2</v>
      </c>
      <c r="EF17" s="11"/>
      <c r="EG17" s="18"/>
      <c r="EH17" s="13"/>
    </row>
    <row r="18" spans="1:138" ht="12.75">
      <c r="A18" s="36">
        <v>15</v>
      </c>
      <c r="B18" s="11">
        <f t="shared" si="0"/>
        <v>232.60000000000002</v>
      </c>
      <c r="C18" s="18">
        <f t="shared" si="1"/>
        <v>2912</v>
      </c>
      <c r="D18" s="13">
        <f t="shared" si="2"/>
        <v>1</v>
      </c>
      <c r="E18" s="23" t="s">
        <v>76</v>
      </c>
      <c r="F18" s="11"/>
      <c r="G18" s="17">
        <f t="shared" si="3"/>
        <v>0</v>
      </c>
      <c r="H18" s="12"/>
      <c r="I18" s="11"/>
      <c r="J18" s="17">
        <f t="shared" si="4"/>
        <v>0</v>
      </c>
      <c r="K18" s="12"/>
      <c r="L18" s="11"/>
      <c r="M18" s="17">
        <f t="shared" si="5"/>
        <v>0</v>
      </c>
      <c r="N18" s="12"/>
      <c r="O18" s="11"/>
      <c r="P18" s="17">
        <f t="shared" si="6"/>
        <v>0</v>
      </c>
      <c r="Q18" s="12"/>
      <c r="R18" s="11"/>
      <c r="S18" s="17">
        <f t="shared" si="7"/>
        <v>0</v>
      </c>
      <c r="T18" s="12"/>
      <c r="U18" s="11">
        <v>0</v>
      </c>
      <c r="V18" s="17">
        <f t="shared" si="8"/>
        <v>0</v>
      </c>
      <c r="W18" s="12"/>
      <c r="X18" s="11">
        <v>0</v>
      </c>
      <c r="Y18" s="17">
        <f t="shared" si="9"/>
        <v>0</v>
      </c>
      <c r="Z18" s="12"/>
      <c r="AA18" s="11">
        <v>4.5</v>
      </c>
      <c r="AB18" s="17">
        <f t="shared" si="10"/>
        <v>45</v>
      </c>
      <c r="AC18" s="12"/>
      <c r="AD18" s="11"/>
      <c r="AE18" s="17">
        <f t="shared" si="11"/>
        <v>0</v>
      </c>
      <c r="AF18" s="12"/>
      <c r="AG18" s="11">
        <v>4.5</v>
      </c>
      <c r="AH18" s="17">
        <f t="shared" si="12"/>
        <v>45</v>
      </c>
      <c r="AI18" s="12"/>
      <c r="AJ18" s="11"/>
      <c r="AK18" s="17">
        <f t="shared" si="13"/>
        <v>0</v>
      </c>
      <c r="AL18" s="12"/>
      <c r="AM18" s="11"/>
      <c r="AN18" s="17">
        <f t="shared" si="14"/>
        <v>0</v>
      </c>
      <c r="AO18" s="12"/>
      <c r="AP18" s="11">
        <v>4.5</v>
      </c>
      <c r="AQ18" s="17">
        <f t="shared" si="15"/>
        <v>45</v>
      </c>
      <c r="AR18" s="12"/>
      <c r="AS18" s="11"/>
      <c r="AT18" s="17">
        <f t="shared" si="16"/>
        <v>0</v>
      </c>
      <c r="AU18" s="12"/>
      <c r="AV18" s="11"/>
      <c r="AW18" s="17">
        <f t="shared" si="17"/>
        <v>0</v>
      </c>
      <c r="AX18" s="12"/>
      <c r="AY18" s="11">
        <v>0</v>
      </c>
      <c r="AZ18" s="17">
        <f t="shared" si="18"/>
        <v>0</v>
      </c>
      <c r="BA18" s="12"/>
      <c r="BB18" s="11">
        <v>9.4</v>
      </c>
      <c r="BC18" s="17">
        <f t="shared" si="19"/>
        <v>94</v>
      </c>
      <c r="BD18" s="12"/>
      <c r="BE18" s="11">
        <v>10.4</v>
      </c>
      <c r="BF18" s="17">
        <f t="shared" si="20"/>
        <v>104</v>
      </c>
      <c r="BG18" s="12"/>
      <c r="BH18" s="11">
        <v>10.4</v>
      </c>
      <c r="BI18" s="17">
        <f t="shared" si="21"/>
        <v>104</v>
      </c>
      <c r="BJ18" s="12"/>
      <c r="BK18" s="11">
        <v>19.1</v>
      </c>
      <c r="BL18" s="17">
        <f t="shared" si="22"/>
        <v>95.5</v>
      </c>
      <c r="BM18" s="12"/>
      <c r="BN18" s="11">
        <v>14.75</v>
      </c>
      <c r="BO18" s="17">
        <f t="shared" si="23"/>
        <v>73.75</v>
      </c>
      <c r="BP18" s="12"/>
      <c r="BQ18" s="11">
        <v>7.3</v>
      </c>
      <c r="BR18" s="17">
        <f t="shared" si="24"/>
        <v>36.5</v>
      </c>
      <c r="BS18" s="12"/>
      <c r="BT18" s="11">
        <v>15.85</v>
      </c>
      <c r="BU18" s="17">
        <f t="shared" si="25"/>
        <v>79.25</v>
      </c>
      <c r="BV18" s="12"/>
      <c r="BW18" s="11">
        <v>11.7</v>
      </c>
      <c r="BX18" s="17">
        <f t="shared" si="26"/>
        <v>234</v>
      </c>
      <c r="BY18" s="12"/>
      <c r="BZ18" s="11">
        <v>10.7</v>
      </c>
      <c r="CA18" s="17">
        <f t="shared" si="27"/>
        <v>160.5</v>
      </c>
      <c r="CB18" s="12"/>
      <c r="CC18" s="11">
        <v>7.5</v>
      </c>
      <c r="CD18" s="17">
        <f t="shared" si="28"/>
        <v>112.5</v>
      </c>
      <c r="CE18" s="12"/>
      <c r="CF18" s="11">
        <v>10.7</v>
      </c>
      <c r="CG18" s="17">
        <f t="shared" si="29"/>
        <v>160.5</v>
      </c>
      <c r="CH18" s="13"/>
      <c r="CI18" s="11">
        <v>16.3</v>
      </c>
      <c r="CJ18" s="18">
        <f t="shared" si="30"/>
        <v>244.5</v>
      </c>
      <c r="CK18" s="12"/>
      <c r="CL18" s="11"/>
      <c r="CM18" s="17">
        <f t="shared" si="31"/>
        <v>0</v>
      </c>
      <c r="CN18" s="12"/>
      <c r="CO18" s="11"/>
      <c r="CP18" s="17">
        <f t="shared" si="32"/>
        <v>0</v>
      </c>
      <c r="CQ18" s="12"/>
      <c r="CR18" s="11"/>
      <c r="CS18" s="17">
        <f t="shared" si="33"/>
        <v>0</v>
      </c>
      <c r="CT18" s="13"/>
      <c r="CU18" s="11">
        <v>20.1</v>
      </c>
      <c r="CV18" s="17">
        <f t="shared" si="34"/>
        <v>201</v>
      </c>
      <c r="CW18" s="12"/>
      <c r="CX18" s="11">
        <v>11.9</v>
      </c>
      <c r="CY18" s="17">
        <f t="shared" si="35"/>
        <v>119</v>
      </c>
      <c r="CZ18" s="12">
        <v>1</v>
      </c>
      <c r="DA18" s="11">
        <v>18.9</v>
      </c>
      <c r="DB18" s="18">
        <f t="shared" si="36"/>
        <v>189</v>
      </c>
      <c r="DC18" s="13"/>
      <c r="DD18" s="14"/>
      <c r="DE18" s="17">
        <f t="shared" si="37"/>
        <v>0</v>
      </c>
      <c r="DF18" s="12"/>
      <c r="DG18" s="14"/>
      <c r="DH18" s="17">
        <f t="shared" si="38"/>
        <v>0</v>
      </c>
      <c r="DI18" s="12"/>
      <c r="DJ18" s="11">
        <v>6.6</v>
      </c>
      <c r="DK18" s="17">
        <f t="shared" si="39"/>
        <v>396</v>
      </c>
      <c r="DL18" s="12"/>
      <c r="DM18" s="14">
        <v>0</v>
      </c>
      <c r="DN18" s="17">
        <f t="shared" si="40"/>
        <v>0</v>
      </c>
      <c r="DO18" s="12"/>
      <c r="DP18" s="14">
        <v>6.6</v>
      </c>
      <c r="DQ18" s="17">
        <f t="shared" si="41"/>
        <v>264</v>
      </c>
      <c r="DR18" s="12"/>
      <c r="DS18" s="14">
        <v>10.9</v>
      </c>
      <c r="DT18" s="18">
        <f t="shared" si="42"/>
        <v>109</v>
      </c>
      <c r="DU18" s="13"/>
      <c r="DV18" s="14"/>
      <c r="DW18" s="18">
        <f t="shared" si="43"/>
        <v>0</v>
      </c>
      <c r="DX18" s="13"/>
      <c r="DY18" s="14"/>
      <c r="DZ18" s="18">
        <f t="shared" si="44"/>
        <v>0</v>
      </c>
      <c r="EA18" s="13"/>
      <c r="EB18" s="11">
        <f t="shared" si="45"/>
        <v>232.60000000000002</v>
      </c>
      <c r="EC18" s="18">
        <f t="shared" si="46"/>
        <v>2912</v>
      </c>
      <c r="ED18" s="13">
        <f t="shared" si="47"/>
        <v>1</v>
      </c>
      <c r="EF18" s="11"/>
      <c r="EG18" s="18"/>
      <c r="EH18" s="13"/>
    </row>
    <row r="19" spans="1:138" ht="12.75">
      <c r="A19" s="36">
        <v>16</v>
      </c>
      <c r="B19" s="11">
        <f t="shared" si="0"/>
        <v>174.8</v>
      </c>
      <c r="C19" s="18">
        <f t="shared" si="1"/>
        <v>2900.75</v>
      </c>
      <c r="D19" s="13">
        <f t="shared" si="2"/>
        <v>2</v>
      </c>
      <c r="E19" s="23" t="s">
        <v>3</v>
      </c>
      <c r="F19" s="11"/>
      <c r="G19" s="17">
        <f t="shared" si="3"/>
        <v>0</v>
      </c>
      <c r="H19" s="12"/>
      <c r="I19" s="11"/>
      <c r="J19" s="17">
        <f t="shared" si="4"/>
        <v>0</v>
      </c>
      <c r="K19" s="12"/>
      <c r="L19" s="11"/>
      <c r="M19" s="17">
        <f t="shared" si="5"/>
        <v>0</v>
      </c>
      <c r="N19" s="12"/>
      <c r="O19" s="11"/>
      <c r="P19" s="17">
        <f t="shared" si="6"/>
        <v>0</v>
      </c>
      <c r="Q19" s="12"/>
      <c r="R19" s="11"/>
      <c r="S19" s="17">
        <f t="shared" si="7"/>
        <v>0</v>
      </c>
      <c r="T19" s="12"/>
      <c r="U19" s="11"/>
      <c r="V19" s="17">
        <f t="shared" si="8"/>
        <v>0</v>
      </c>
      <c r="W19" s="12"/>
      <c r="X19" s="11"/>
      <c r="Y19" s="17">
        <f t="shared" si="9"/>
        <v>0</v>
      </c>
      <c r="Z19" s="12"/>
      <c r="AA19" s="11"/>
      <c r="AB19" s="17">
        <f t="shared" si="10"/>
        <v>0</v>
      </c>
      <c r="AC19" s="12"/>
      <c r="AD19" s="11"/>
      <c r="AE19" s="17">
        <f t="shared" si="11"/>
        <v>0</v>
      </c>
      <c r="AF19" s="12"/>
      <c r="AG19" s="11"/>
      <c r="AH19" s="17">
        <f t="shared" si="12"/>
        <v>0</v>
      </c>
      <c r="AI19" s="12"/>
      <c r="AJ19" s="11"/>
      <c r="AK19" s="17">
        <f t="shared" si="13"/>
        <v>0</v>
      </c>
      <c r="AL19" s="12"/>
      <c r="AM19" s="11"/>
      <c r="AN19" s="17">
        <f t="shared" si="14"/>
        <v>0</v>
      </c>
      <c r="AO19" s="12"/>
      <c r="AP19" s="11"/>
      <c r="AQ19" s="17">
        <f t="shared" si="15"/>
        <v>0</v>
      </c>
      <c r="AR19" s="12"/>
      <c r="AS19" s="11"/>
      <c r="AT19" s="17">
        <f t="shared" si="16"/>
        <v>0</v>
      </c>
      <c r="AU19" s="12"/>
      <c r="AV19" s="11"/>
      <c r="AW19" s="17">
        <f t="shared" si="17"/>
        <v>0</v>
      </c>
      <c r="AX19" s="12"/>
      <c r="AY19" s="11"/>
      <c r="AZ19" s="17">
        <f t="shared" si="18"/>
        <v>0</v>
      </c>
      <c r="BA19" s="12"/>
      <c r="BB19" s="11"/>
      <c r="BC19" s="17">
        <f t="shared" si="19"/>
        <v>0</v>
      </c>
      <c r="BD19" s="12"/>
      <c r="BE19" s="11">
        <v>10.4</v>
      </c>
      <c r="BF19" s="17">
        <f t="shared" si="20"/>
        <v>104</v>
      </c>
      <c r="BG19" s="12"/>
      <c r="BH19" s="11">
        <v>10.4</v>
      </c>
      <c r="BI19" s="17">
        <f t="shared" si="21"/>
        <v>104</v>
      </c>
      <c r="BJ19" s="12"/>
      <c r="BK19" s="11"/>
      <c r="BL19" s="17">
        <f t="shared" si="22"/>
        <v>0</v>
      </c>
      <c r="BM19" s="12"/>
      <c r="BN19" s="11"/>
      <c r="BO19" s="17">
        <f t="shared" si="23"/>
        <v>0</v>
      </c>
      <c r="BP19" s="12"/>
      <c r="BQ19" s="11">
        <v>7.3</v>
      </c>
      <c r="BR19" s="17">
        <f t="shared" si="24"/>
        <v>36.5</v>
      </c>
      <c r="BS19" s="12"/>
      <c r="BT19" s="11">
        <v>15.85</v>
      </c>
      <c r="BU19" s="17">
        <f t="shared" si="25"/>
        <v>79.25</v>
      </c>
      <c r="BV19" s="12"/>
      <c r="BW19" s="11"/>
      <c r="BX19" s="17">
        <f t="shared" si="26"/>
        <v>0</v>
      </c>
      <c r="BY19" s="12"/>
      <c r="BZ19" s="11">
        <v>10.7</v>
      </c>
      <c r="CA19" s="17">
        <f t="shared" si="27"/>
        <v>160.5</v>
      </c>
      <c r="CB19" s="12"/>
      <c r="CC19" s="11">
        <v>7.5</v>
      </c>
      <c r="CD19" s="17">
        <f t="shared" si="28"/>
        <v>112.5</v>
      </c>
      <c r="CE19" s="12"/>
      <c r="CF19" s="11">
        <v>10.7</v>
      </c>
      <c r="CG19" s="17">
        <f t="shared" si="29"/>
        <v>160.5</v>
      </c>
      <c r="CH19" s="13"/>
      <c r="CI19" s="11">
        <v>16.3</v>
      </c>
      <c r="CJ19" s="18">
        <f t="shared" si="30"/>
        <v>244.5</v>
      </c>
      <c r="CK19" s="12"/>
      <c r="CL19" s="11">
        <v>0</v>
      </c>
      <c r="CM19" s="17">
        <f t="shared" si="31"/>
        <v>0</v>
      </c>
      <c r="CN19" s="12"/>
      <c r="CO19" s="11">
        <v>23</v>
      </c>
      <c r="CP19" s="17">
        <f t="shared" si="32"/>
        <v>920</v>
      </c>
      <c r="CQ19" s="12"/>
      <c r="CR19" s="11"/>
      <c r="CS19" s="17">
        <f t="shared" si="33"/>
        <v>0</v>
      </c>
      <c r="CT19" s="13"/>
      <c r="CU19" s="11">
        <v>20.1</v>
      </c>
      <c r="CV19" s="17">
        <f t="shared" si="34"/>
        <v>201</v>
      </c>
      <c r="CW19" s="12"/>
      <c r="CX19" s="11">
        <v>11.9</v>
      </c>
      <c r="CY19" s="17">
        <f t="shared" si="35"/>
        <v>119</v>
      </c>
      <c r="CZ19" s="12"/>
      <c r="DA19" s="11">
        <v>18.9</v>
      </c>
      <c r="DB19" s="18">
        <f t="shared" si="36"/>
        <v>189</v>
      </c>
      <c r="DC19" s="13">
        <v>2</v>
      </c>
      <c r="DD19" s="14"/>
      <c r="DE19" s="17">
        <f t="shared" si="37"/>
        <v>0</v>
      </c>
      <c r="DF19" s="12"/>
      <c r="DG19" s="14"/>
      <c r="DH19" s="17">
        <f t="shared" si="38"/>
        <v>0</v>
      </c>
      <c r="DI19" s="12"/>
      <c r="DJ19" s="11"/>
      <c r="DK19" s="17">
        <f t="shared" si="39"/>
        <v>0</v>
      </c>
      <c r="DL19" s="12"/>
      <c r="DM19" s="14">
        <v>5.15</v>
      </c>
      <c r="DN19" s="17">
        <f t="shared" si="40"/>
        <v>206</v>
      </c>
      <c r="DO19" s="12"/>
      <c r="DP19" s="14">
        <v>6.6</v>
      </c>
      <c r="DQ19" s="17">
        <f t="shared" si="41"/>
        <v>264</v>
      </c>
      <c r="DR19" s="12"/>
      <c r="DS19" s="14"/>
      <c r="DT19" s="18">
        <f t="shared" si="42"/>
        <v>0</v>
      </c>
      <c r="DU19" s="13"/>
      <c r="DV19" s="14"/>
      <c r="DW19" s="18">
        <f t="shared" si="43"/>
        <v>0</v>
      </c>
      <c r="DX19" s="13"/>
      <c r="DY19" s="14"/>
      <c r="DZ19" s="18">
        <f t="shared" si="44"/>
        <v>0</v>
      </c>
      <c r="EA19" s="13"/>
      <c r="EB19" s="11">
        <f t="shared" si="45"/>
        <v>174.8</v>
      </c>
      <c r="EC19" s="18">
        <f t="shared" si="46"/>
        <v>2900.75</v>
      </c>
      <c r="ED19" s="13">
        <f t="shared" si="47"/>
        <v>2</v>
      </c>
      <c r="EF19" s="11"/>
      <c r="EG19" s="18"/>
      <c r="EH19" s="13"/>
    </row>
    <row r="20" spans="1:138" ht="12.75">
      <c r="A20" s="36">
        <v>17</v>
      </c>
      <c r="B20" s="11">
        <f t="shared" si="0"/>
        <v>134.5</v>
      </c>
      <c r="C20" s="18">
        <f t="shared" si="1"/>
        <v>2752.75</v>
      </c>
      <c r="D20" s="13">
        <f t="shared" si="2"/>
        <v>2</v>
      </c>
      <c r="E20" s="23" t="s">
        <v>180</v>
      </c>
      <c r="F20" s="11"/>
      <c r="G20" s="17">
        <f t="shared" si="3"/>
        <v>0</v>
      </c>
      <c r="H20" s="12"/>
      <c r="I20" s="11"/>
      <c r="J20" s="17">
        <f t="shared" si="4"/>
        <v>0</v>
      </c>
      <c r="K20" s="12"/>
      <c r="L20" s="11"/>
      <c r="M20" s="17">
        <f t="shared" si="5"/>
        <v>0</v>
      </c>
      <c r="N20" s="12"/>
      <c r="O20" s="11"/>
      <c r="P20" s="17">
        <f t="shared" si="6"/>
        <v>0</v>
      </c>
      <c r="Q20" s="12"/>
      <c r="R20" s="11"/>
      <c r="S20" s="17">
        <f t="shared" si="7"/>
        <v>0</v>
      </c>
      <c r="T20" s="12"/>
      <c r="U20" s="11"/>
      <c r="V20" s="17">
        <f t="shared" si="8"/>
        <v>0</v>
      </c>
      <c r="W20" s="12"/>
      <c r="X20" s="11"/>
      <c r="Y20" s="17">
        <f t="shared" si="9"/>
        <v>0</v>
      </c>
      <c r="Z20" s="12"/>
      <c r="AA20" s="11">
        <v>4.5</v>
      </c>
      <c r="AB20" s="17">
        <f t="shared" si="10"/>
        <v>45</v>
      </c>
      <c r="AC20" s="12"/>
      <c r="AD20" s="11"/>
      <c r="AE20" s="17">
        <f t="shared" si="11"/>
        <v>0</v>
      </c>
      <c r="AF20" s="12"/>
      <c r="AG20" s="11">
        <v>4.5</v>
      </c>
      <c r="AH20" s="17">
        <f t="shared" si="12"/>
        <v>45</v>
      </c>
      <c r="AI20" s="12"/>
      <c r="AJ20" s="11">
        <v>1.9</v>
      </c>
      <c r="AK20" s="17">
        <f t="shared" si="13"/>
        <v>76</v>
      </c>
      <c r="AL20" s="12">
        <v>1</v>
      </c>
      <c r="AM20" s="11"/>
      <c r="AN20" s="17">
        <f t="shared" si="14"/>
        <v>0</v>
      </c>
      <c r="AO20" s="12"/>
      <c r="AP20" s="11">
        <v>4.5</v>
      </c>
      <c r="AQ20" s="17">
        <f t="shared" si="15"/>
        <v>45</v>
      </c>
      <c r="AR20" s="12"/>
      <c r="AS20" s="11">
        <v>1.9</v>
      </c>
      <c r="AT20" s="17">
        <f t="shared" si="16"/>
        <v>76</v>
      </c>
      <c r="AU20" s="12"/>
      <c r="AV20" s="11">
        <v>2.3</v>
      </c>
      <c r="AW20" s="17">
        <f t="shared" si="17"/>
        <v>92</v>
      </c>
      <c r="AX20" s="12"/>
      <c r="AY20" s="11"/>
      <c r="AZ20" s="17">
        <f t="shared" si="18"/>
        <v>0</v>
      </c>
      <c r="BA20" s="12"/>
      <c r="BB20" s="11">
        <v>9.4</v>
      </c>
      <c r="BC20" s="17">
        <f t="shared" si="19"/>
        <v>94</v>
      </c>
      <c r="BD20" s="12"/>
      <c r="BE20" s="11"/>
      <c r="BF20" s="17">
        <f t="shared" si="20"/>
        <v>0</v>
      </c>
      <c r="BG20" s="12"/>
      <c r="BH20" s="11"/>
      <c r="BI20" s="17">
        <f t="shared" si="21"/>
        <v>0</v>
      </c>
      <c r="BJ20" s="12"/>
      <c r="BK20" s="11"/>
      <c r="BL20" s="17">
        <f t="shared" si="22"/>
        <v>0</v>
      </c>
      <c r="BM20" s="12"/>
      <c r="BN20" s="11"/>
      <c r="BO20" s="17">
        <f t="shared" si="23"/>
        <v>0</v>
      </c>
      <c r="BP20" s="12"/>
      <c r="BQ20" s="11">
        <v>7.3</v>
      </c>
      <c r="BR20" s="17">
        <f t="shared" si="24"/>
        <v>36.5</v>
      </c>
      <c r="BS20" s="12"/>
      <c r="BT20" s="11">
        <v>15.85</v>
      </c>
      <c r="BU20" s="17">
        <f t="shared" si="25"/>
        <v>79.25</v>
      </c>
      <c r="BV20" s="12"/>
      <c r="BW20" s="11"/>
      <c r="BX20" s="17">
        <f t="shared" si="26"/>
        <v>0</v>
      </c>
      <c r="BY20" s="12"/>
      <c r="BZ20" s="11">
        <v>10.7</v>
      </c>
      <c r="CA20" s="17">
        <f t="shared" si="27"/>
        <v>160.5</v>
      </c>
      <c r="CB20" s="12"/>
      <c r="CC20" s="11">
        <v>7.5</v>
      </c>
      <c r="CD20" s="17">
        <f t="shared" si="28"/>
        <v>112.5</v>
      </c>
      <c r="CE20" s="12"/>
      <c r="CF20" s="11">
        <v>10.7</v>
      </c>
      <c r="CG20" s="17">
        <f t="shared" si="29"/>
        <v>160.5</v>
      </c>
      <c r="CH20" s="13"/>
      <c r="CI20" s="11">
        <v>16.3</v>
      </c>
      <c r="CJ20" s="18">
        <f t="shared" si="30"/>
        <v>244.5</v>
      </c>
      <c r="CK20" s="12"/>
      <c r="CL20" s="11">
        <v>9</v>
      </c>
      <c r="CM20" s="17">
        <f t="shared" si="31"/>
        <v>360</v>
      </c>
      <c r="CN20" s="12"/>
      <c r="CO20" s="11">
        <v>23</v>
      </c>
      <c r="CP20" s="17">
        <f t="shared" si="32"/>
        <v>920</v>
      </c>
      <c r="CQ20" s="12"/>
      <c r="CR20" s="11"/>
      <c r="CS20" s="17">
        <f t="shared" si="33"/>
        <v>0</v>
      </c>
      <c r="CT20" s="13"/>
      <c r="CU20" s="11"/>
      <c r="CV20" s="17">
        <f t="shared" si="34"/>
        <v>0</v>
      </c>
      <c r="CW20" s="12"/>
      <c r="CX20" s="11"/>
      <c r="CY20" s="17">
        <f t="shared" si="35"/>
        <v>0</v>
      </c>
      <c r="CZ20" s="12"/>
      <c r="DA20" s="11"/>
      <c r="DB20" s="18">
        <f t="shared" si="36"/>
        <v>0</v>
      </c>
      <c r="DC20" s="13"/>
      <c r="DD20" s="14"/>
      <c r="DE20" s="17">
        <f t="shared" si="37"/>
        <v>0</v>
      </c>
      <c r="DF20" s="12"/>
      <c r="DG20" s="14"/>
      <c r="DH20" s="17">
        <f t="shared" si="38"/>
        <v>0</v>
      </c>
      <c r="DI20" s="12"/>
      <c r="DJ20" s="11"/>
      <c r="DK20" s="17">
        <f t="shared" si="39"/>
        <v>0</v>
      </c>
      <c r="DL20" s="12"/>
      <c r="DM20" s="14"/>
      <c r="DN20" s="17">
        <f t="shared" si="40"/>
        <v>0</v>
      </c>
      <c r="DO20" s="12"/>
      <c r="DP20" s="14"/>
      <c r="DQ20" s="17">
        <f t="shared" si="41"/>
        <v>0</v>
      </c>
      <c r="DR20" s="12"/>
      <c r="DS20" s="14"/>
      <c r="DT20" s="18">
        <f t="shared" si="42"/>
        <v>0</v>
      </c>
      <c r="DU20" s="13"/>
      <c r="DV20" s="14">
        <v>0</v>
      </c>
      <c r="DW20" s="18">
        <f t="shared" si="43"/>
        <v>0</v>
      </c>
      <c r="DX20" s="13"/>
      <c r="DY20" s="14">
        <v>5.15</v>
      </c>
      <c r="DZ20" s="18">
        <f t="shared" si="44"/>
        <v>206</v>
      </c>
      <c r="EA20" s="13">
        <v>1</v>
      </c>
      <c r="EB20" s="11">
        <f t="shared" si="45"/>
        <v>134.5</v>
      </c>
      <c r="EC20" s="18">
        <f t="shared" si="46"/>
        <v>2752.75</v>
      </c>
      <c r="ED20" s="13">
        <f t="shared" si="47"/>
        <v>2</v>
      </c>
      <c r="EF20" s="11"/>
      <c r="EG20" s="18"/>
      <c r="EH20" s="13"/>
    </row>
    <row r="21" spans="1:138" ht="12.75">
      <c r="A21" s="36">
        <v>18</v>
      </c>
      <c r="B21" s="11">
        <f t="shared" si="0"/>
        <v>166.8</v>
      </c>
      <c r="C21" s="18">
        <f t="shared" si="1"/>
        <v>2141.25</v>
      </c>
      <c r="D21" s="13">
        <f t="shared" si="2"/>
        <v>3</v>
      </c>
      <c r="E21" s="23" t="s">
        <v>47</v>
      </c>
      <c r="F21" s="11"/>
      <c r="G21" s="17">
        <f t="shared" si="3"/>
        <v>0</v>
      </c>
      <c r="H21" s="12"/>
      <c r="I21" s="11"/>
      <c r="J21" s="17">
        <f t="shared" si="4"/>
        <v>0</v>
      </c>
      <c r="K21" s="12"/>
      <c r="L21" s="11"/>
      <c r="M21" s="17">
        <f t="shared" si="5"/>
        <v>0</v>
      </c>
      <c r="N21" s="12"/>
      <c r="O21" s="11"/>
      <c r="P21" s="17">
        <f t="shared" si="6"/>
        <v>0</v>
      </c>
      <c r="Q21" s="12"/>
      <c r="R21" s="11"/>
      <c r="S21" s="17">
        <f t="shared" si="7"/>
        <v>0</v>
      </c>
      <c r="T21" s="12"/>
      <c r="U21" s="11">
        <v>4</v>
      </c>
      <c r="V21" s="17">
        <f t="shared" si="8"/>
        <v>20</v>
      </c>
      <c r="W21" s="12"/>
      <c r="X21" s="11">
        <v>4</v>
      </c>
      <c r="Y21" s="17">
        <f t="shared" si="9"/>
        <v>20</v>
      </c>
      <c r="Z21" s="12"/>
      <c r="AA21" s="11"/>
      <c r="AB21" s="17">
        <f t="shared" si="10"/>
        <v>0</v>
      </c>
      <c r="AC21" s="12"/>
      <c r="AD21" s="11"/>
      <c r="AE21" s="17">
        <f t="shared" si="11"/>
        <v>0</v>
      </c>
      <c r="AF21" s="12"/>
      <c r="AG21" s="11"/>
      <c r="AH21" s="17">
        <f t="shared" si="12"/>
        <v>0</v>
      </c>
      <c r="AI21" s="12"/>
      <c r="AJ21" s="11"/>
      <c r="AK21" s="17">
        <f t="shared" si="13"/>
        <v>0</v>
      </c>
      <c r="AL21" s="12"/>
      <c r="AM21" s="11"/>
      <c r="AN21" s="17">
        <f t="shared" si="14"/>
        <v>0</v>
      </c>
      <c r="AO21" s="12"/>
      <c r="AP21" s="11">
        <v>4.5</v>
      </c>
      <c r="AQ21" s="17">
        <f t="shared" si="15"/>
        <v>45</v>
      </c>
      <c r="AR21" s="12"/>
      <c r="AS21" s="11"/>
      <c r="AT21" s="17">
        <f t="shared" si="16"/>
        <v>0</v>
      </c>
      <c r="AU21" s="12"/>
      <c r="AV21" s="11"/>
      <c r="AW21" s="17">
        <f t="shared" si="17"/>
        <v>0</v>
      </c>
      <c r="AX21" s="12"/>
      <c r="AY21" s="11">
        <v>9.4</v>
      </c>
      <c r="AZ21" s="17">
        <f t="shared" si="18"/>
        <v>94</v>
      </c>
      <c r="BA21" s="12"/>
      <c r="BB21" s="11">
        <v>9.4</v>
      </c>
      <c r="BC21" s="17">
        <f t="shared" si="19"/>
        <v>94</v>
      </c>
      <c r="BD21" s="12"/>
      <c r="BE21" s="11">
        <v>10.4</v>
      </c>
      <c r="BF21" s="17">
        <f t="shared" si="20"/>
        <v>104</v>
      </c>
      <c r="BG21" s="12">
        <v>2</v>
      </c>
      <c r="BH21" s="11">
        <v>10.4</v>
      </c>
      <c r="BI21" s="17">
        <f t="shared" si="21"/>
        <v>104</v>
      </c>
      <c r="BJ21" s="12"/>
      <c r="BK21" s="11"/>
      <c r="BL21" s="17">
        <f t="shared" si="22"/>
        <v>0</v>
      </c>
      <c r="BM21" s="12"/>
      <c r="BN21" s="11"/>
      <c r="BO21" s="17">
        <f t="shared" si="23"/>
        <v>0</v>
      </c>
      <c r="BP21" s="12"/>
      <c r="BQ21" s="11">
        <v>7.3</v>
      </c>
      <c r="BR21" s="17">
        <f t="shared" si="24"/>
        <v>36.5</v>
      </c>
      <c r="BS21" s="12"/>
      <c r="BT21" s="11">
        <v>15.85</v>
      </c>
      <c r="BU21" s="17">
        <f t="shared" si="25"/>
        <v>79.25</v>
      </c>
      <c r="BV21" s="12"/>
      <c r="BW21" s="11"/>
      <c r="BX21" s="17">
        <f t="shared" si="26"/>
        <v>0</v>
      </c>
      <c r="BY21" s="12"/>
      <c r="BZ21" s="11">
        <v>10.7</v>
      </c>
      <c r="CA21" s="17">
        <f t="shared" si="27"/>
        <v>160.5</v>
      </c>
      <c r="CB21" s="12"/>
      <c r="CC21" s="11">
        <v>7.5</v>
      </c>
      <c r="CD21" s="17">
        <f t="shared" si="28"/>
        <v>112.5</v>
      </c>
      <c r="CE21" s="12"/>
      <c r="CF21" s="11">
        <v>10.7</v>
      </c>
      <c r="CG21" s="17">
        <f t="shared" si="29"/>
        <v>160.5</v>
      </c>
      <c r="CH21" s="13">
        <v>1</v>
      </c>
      <c r="CI21" s="11"/>
      <c r="CJ21" s="18">
        <f t="shared" si="30"/>
        <v>0</v>
      </c>
      <c r="CK21" s="12"/>
      <c r="CL21" s="11"/>
      <c r="CM21" s="17">
        <f t="shared" si="31"/>
        <v>0</v>
      </c>
      <c r="CN21" s="12"/>
      <c r="CO21" s="11"/>
      <c r="CP21" s="17">
        <f t="shared" si="32"/>
        <v>0</v>
      </c>
      <c r="CQ21" s="12"/>
      <c r="CR21" s="11"/>
      <c r="CS21" s="17">
        <f t="shared" si="33"/>
        <v>0</v>
      </c>
      <c r="CT21" s="13"/>
      <c r="CU21" s="11">
        <v>20.1</v>
      </c>
      <c r="CV21" s="17">
        <f t="shared" si="34"/>
        <v>201</v>
      </c>
      <c r="CW21" s="12"/>
      <c r="CX21" s="11">
        <v>11.9</v>
      </c>
      <c r="CY21" s="17">
        <f t="shared" si="35"/>
        <v>119</v>
      </c>
      <c r="CZ21" s="12"/>
      <c r="DA21" s="11">
        <v>18.9</v>
      </c>
      <c r="DB21" s="18">
        <f t="shared" si="36"/>
        <v>189</v>
      </c>
      <c r="DC21" s="13"/>
      <c r="DD21" s="14"/>
      <c r="DE21" s="17">
        <f t="shared" si="37"/>
        <v>0</v>
      </c>
      <c r="DF21" s="12"/>
      <c r="DG21" s="14"/>
      <c r="DH21" s="17">
        <f t="shared" si="38"/>
        <v>0</v>
      </c>
      <c r="DI21" s="12"/>
      <c r="DJ21" s="11">
        <v>6.6</v>
      </c>
      <c r="DK21" s="17">
        <f t="shared" si="39"/>
        <v>396</v>
      </c>
      <c r="DL21" s="12"/>
      <c r="DM21" s="14">
        <v>5.15</v>
      </c>
      <c r="DN21" s="17">
        <f t="shared" si="40"/>
        <v>206</v>
      </c>
      <c r="DO21" s="12"/>
      <c r="DP21" s="14">
        <v>0</v>
      </c>
      <c r="DQ21" s="17">
        <f t="shared" si="41"/>
        <v>0</v>
      </c>
      <c r="DR21" s="12"/>
      <c r="DS21" s="14"/>
      <c r="DT21" s="18">
        <f t="shared" si="42"/>
        <v>0</v>
      </c>
      <c r="DU21" s="13"/>
      <c r="DV21" s="14"/>
      <c r="DW21" s="18">
        <f t="shared" si="43"/>
        <v>0</v>
      </c>
      <c r="DX21" s="13"/>
      <c r="DY21" s="14"/>
      <c r="DZ21" s="18">
        <f t="shared" si="44"/>
        <v>0</v>
      </c>
      <c r="EA21" s="13"/>
      <c r="EB21" s="11">
        <f t="shared" si="45"/>
        <v>166.8</v>
      </c>
      <c r="EC21" s="18">
        <f t="shared" si="46"/>
        <v>2141.25</v>
      </c>
      <c r="ED21" s="13">
        <f t="shared" si="47"/>
        <v>3</v>
      </c>
      <c r="EF21" s="11"/>
      <c r="EG21" s="18"/>
      <c r="EH21" s="13"/>
    </row>
    <row r="22" spans="1:138" ht="12.75">
      <c r="A22" s="36">
        <v>19</v>
      </c>
      <c r="B22" s="11">
        <f t="shared" si="0"/>
        <v>180.35000000000002</v>
      </c>
      <c r="C22" s="18">
        <f t="shared" si="1"/>
        <v>1873.75</v>
      </c>
      <c r="D22" s="13">
        <f t="shared" si="2"/>
        <v>1</v>
      </c>
      <c r="E22" s="23" t="s">
        <v>84</v>
      </c>
      <c r="F22" s="11"/>
      <c r="G22" s="17">
        <f t="shared" si="3"/>
        <v>0</v>
      </c>
      <c r="H22" s="12"/>
      <c r="I22" s="11"/>
      <c r="J22" s="17">
        <f t="shared" si="4"/>
        <v>0</v>
      </c>
      <c r="K22" s="12"/>
      <c r="L22" s="11"/>
      <c r="M22" s="17">
        <f t="shared" si="5"/>
        <v>0</v>
      </c>
      <c r="N22" s="12"/>
      <c r="O22" s="11"/>
      <c r="P22" s="17">
        <f t="shared" si="6"/>
        <v>0</v>
      </c>
      <c r="Q22" s="12"/>
      <c r="R22" s="11"/>
      <c r="S22" s="17">
        <f t="shared" si="7"/>
        <v>0</v>
      </c>
      <c r="T22" s="12"/>
      <c r="U22" s="11">
        <v>4</v>
      </c>
      <c r="V22" s="17">
        <f t="shared" si="8"/>
        <v>20</v>
      </c>
      <c r="W22" s="12"/>
      <c r="X22" s="11">
        <v>4</v>
      </c>
      <c r="Y22" s="17">
        <f t="shared" si="9"/>
        <v>20</v>
      </c>
      <c r="Z22" s="12"/>
      <c r="AA22" s="11">
        <v>4.5</v>
      </c>
      <c r="AB22" s="17">
        <f t="shared" si="10"/>
        <v>45</v>
      </c>
      <c r="AC22" s="12"/>
      <c r="AD22" s="11"/>
      <c r="AE22" s="17">
        <f t="shared" si="11"/>
        <v>0</v>
      </c>
      <c r="AF22" s="12"/>
      <c r="AG22" s="11">
        <v>4.5</v>
      </c>
      <c r="AH22" s="17">
        <f t="shared" si="12"/>
        <v>45</v>
      </c>
      <c r="AI22" s="12"/>
      <c r="AJ22" s="11"/>
      <c r="AK22" s="17">
        <f t="shared" si="13"/>
        <v>0</v>
      </c>
      <c r="AL22" s="12"/>
      <c r="AM22" s="11"/>
      <c r="AN22" s="17">
        <f t="shared" si="14"/>
        <v>0</v>
      </c>
      <c r="AO22" s="12"/>
      <c r="AP22" s="11">
        <v>4.5</v>
      </c>
      <c r="AQ22" s="17">
        <f t="shared" si="15"/>
        <v>45</v>
      </c>
      <c r="AR22" s="12"/>
      <c r="AS22" s="11"/>
      <c r="AT22" s="17">
        <f t="shared" si="16"/>
        <v>0</v>
      </c>
      <c r="AU22" s="12"/>
      <c r="AV22" s="11"/>
      <c r="AW22" s="17">
        <f t="shared" si="17"/>
        <v>0</v>
      </c>
      <c r="AX22" s="12"/>
      <c r="AY22" s="11">
        <v>9.4</v>
      </c>
      <c r="AZ22" s="17">
        <f t="shared" si="18"/>
        <v>94</v>
      </c>
      <c r="BA22" s="12"/>
      <c r="BB22" s="11">
        <v>9.4</v>
      </c>
      <c r="BC22" s="17">
        <f t="shared" si="19"/>
        <v>94</v>
      </c>
      <c r="BD22" s="12"/>
      <c r="BE22" s="11">
        <v>10.4</v>
      </c>
      <c r="BF22" s="17">
        <f t="shared" si="20"/>
        <v>104</v>
      </c>
      <c r="BG22" s="12"/>
      <c r="BH22" s="11">
        <v>10.4</v>
      </c>
      <c r="BI22" s="17">
        <f t="shared" si="21"/>
        <v>104</v>
      </c>
      <c r="BJ22" s="12"/>
      <c r="BK22" s="11"/>
      <c r="BL22" s="17">
        <f t="shared" si="22"/>
        <v>0</v>
      </c>
      <c r="BM22" s="12"/>
      <c r="BN22" s="11"/>
      <c r="BO22" s="17">
        <f t="shared" si="23"/>
        <v>0</v>
      </c>
      <c r="BP22" s="12"/>
      <c r="BQ22" s="11">
        <v>7.3</v>
      </c>
      <c r="BR22" s="17">
        <f t="shared" si="24"/>
        <v>36.5</v>
      </c>
      <c r="BS22" s="12"/>
      <c r="BT22" s="11">
        <v>15.85</v>
      </c>
      <c r="BU22" s="17">
        <f t="shared" si="25"/>
        <v>79.25</v>
      </c>
      <c r="BV22" s="12"/>
      <c r="BW22" s="11"/>
      <c r="BX22" s="17">
        <f t="shared" si="26"/>
        <v>0</v>
      </c>
      <c r="BY22" s="12"/>
      <c r="BZ22" s="11">
        <v>10.7</v>
      </c>
      <c r="CA22" s="17">
        <f t="shared" si="27"/>
        <v>160.5</v>
      </c>
      <c r="CB22" s="12"/>
      <c r="CC22" s="11">
        <v>7.5</v>
      </c>
      <c r="CD22" s="17">
        <f t="shared" si="28"/>
        <v>112.5</v>
      </c>
      <c r="CE22" s="12"/>
      <c r="CF22" s="11">
        <v>10.7</v>
      </c>
      <c r="CG22" s="17">
        <f t="shared" si="29"/>
        <v>160.5</v>
      </c>
      <c r="CH22" s="13">
        <v>1</v>
      </c>
      <c r="CI22" s="11">
        <v>16.3</v>
      </c>
      <c r="CJ22" s="18">
        <f t="shared" si="30"/>
        <v>244.5</v>
      </c>
      <c r="CK22" s="12"/>
      <c r="CL22" s="11"/>
      <c r="CM22" s="17">
        <f t="shared" si="31"/>
        <v>0</v>
      </c>
      <c r="CN22" s="12"/>
      <c r="CO22" s="11"/>
      <c r="CP22" s="17">
        <f t="shared" si="32"/>
        <v>0</v>
      </c>
      <c r="CQ22" s="12"/>
      <c r="CR22" s="11"/>
      <c r="CS22" s="17">
        <f t="shared" si="33"/>
        <v>0</v>
      </c>
      <c r="CT22" s="13"/>
      <c r="CU22" s="11">
        <v>20.1</v>
      </c>
      <c r="CV22" s="17">
        <f t="shared" si="34"/>
        <v>201</v>
      </c>
      <c r="CW22" s="12"/>
      <c r="CX22" s="11">
        <v>11.9</v>
      </c>
      <c r="CY22" s="17">
        <f t="shared" si="35"/>
        <v>119</v>
      </c>
      <c r="CZ22" s="12"/>
      <c r="DA22" s="11">
        <v>18.9</v>
      </c>
      <c r="DB22" s="18">
        <f t="shared" si="36"/>
        <v>189</v>
      </c>
      <c r="DC22" s="13"/>
      <c r="DD22" s="14"/>
      <c r="DE22" s="17">
        <f t="shared" si="37"/>
        <v>0</v>
      </c>
      <c r="DF22" s="12"/>
      <c r="DG22" s="14"/>
      <c r="DH22" s="17">
        <f t="shared" si="38"/>
        <v>0</v>
      </c>
      <c r="DI22" s="12"/>
      <c r="DJ22" s="11">
        <v>0</v>
      </c>
      <c r="DK22" s="17">
        <f t="shared" si="39"/>
        <v>0</v>
      </c>
      <c r="DL22" s="12"/>
      <c r="DM22" s="14">
        <v>0</v>
      </c>
      <c r="DN22" s="17">
        <f t="shared" si="40"/>
        <v>0</v>
      </c>
      <c r="DO22" s="12"/>
      <c r="DP22" s="14">
        <v>0</v>
      </c>
      <c r="DQ22" s="17">
        <f t="shared" si="41"/>
        <v>0</v>
      </c>
      <c r="DR22" s="12"/>
      <c r="DS22" s="14"/>
      <c r="DT22" s="18">
        <f t="shared" si="42"/>
        <v>0</v>
      </c>
      <c r="DU22" s="13"/>
      <c r="DV22" s="14"/>
      <c r="DW22" s="18">
        <f t="shared" si="43"/>
        <v>0</v>
      </c>
      <c r="DX22" s="13"/>
      <c r="DY22" s="14"/>
      <c r="DZ22" s="18">
        <f t="shared" si="44"/>
        <v>0</v>
      </c>
      <c r="EA22" s="13"/>
      <c r="EB22" s="11">
        <f t="shared" si="45"/>
        <v>180.35000000000002</v>
      </c>
      <c r="EC22" s="18">
        <f t="shared" si="46"/>
        <v>1873.75</v>
      </c>
      <c r="ED22" s="13">
        <f t="shared" si="47"/>
        <v>1</v>
      </c>
      <c r="EF22" s="11"/>
      <c r="EG22" s="18"/>
      <c r="EH22" s="13"/>
    </row>
    <row r="23" spans="1:138" ht="12.75">
      <c r="A23" s="36">
        <v>20</v>
      </c>
      <c r="B23" s="11">
        <f t="shared" si="0"/>
        <v>147.95000000000002</v>
      </c>
      <c r="C23" s="18">
        <f t="shared" si="1"/>
        <v>1776.25</v>
      </c>
      <c r="D23" s="13">
        <f t="shared" si="2"/>
        <v>1</v>
      </c>
      <c r="E23" s="23" t="s">
        <v>10</v>
      </c>
      <c r="F23" s="11"/>
      <c r="G23" s="17">
        <f t="shared" si="3"/>
        <v>0</v>
      </c>
      <c r="H23" s="12"/>
      <c r="I23" s="11"/>
      <c r="J23" s="17">
        <f t="shared" si="4"/>
        <v>0</v>
      </c>
      <c r="K23" s="12"/>
      <c r="L23" s="11"/>
      <c r="M23" s="17">
        <f t="shared" si="5"/>
        <v>0</v>
      </c>
      <c r="N23" s="12"/>
      <c r="O23" s="11"/>
      <c r="P23" s="17">
        <f t="shared" si="6"/>
        <v>0</v>
      </c>
      <c r="Q23" s="12"/>
      <c r="R23" s="11"/>
      <c r="S23" s="17">
        <f t="shared" si="7"/>
        <v>0</v>
      </c>
      <c r="T23" s="12"/>
      <c r="U23" s="11"/>
      <c r="V23" s="17">
        <f t="shared" si="8"/>
        <v>0</v>
      </c>
      <c r="W23" s="12"/>
      <c r="X23" s="11"/>
      <c r="Y23" s="17">
        <f t="shared" si="9"/>
        <v>0</v>
      </c>
      <c r="Z23" s="12"/>
      <c r="AA23" s="11"/>
      <c r="AB23" s="17">
        <f t="shared" si="10"/>
        <v>0</v>
      </c>
      <c r="AC23" s="12"/>
      <c r="AD23" s="11">
        <v>1.9</v>
      </c>
      <c r="AE23" s="17">
        <f t="shared" si="11"/>
        <v>76</v>
      </c>
      <c r="AF23" s="12"/>
      <c r="AG23" s="11"/>
      <c r="AH23" s="17">
        <f t="shared" si="12"/>
        <v>0</v>
      </c>
      <c r="AI23" s="12"/>
      <c r="AJ23" s="11">
        <v>1.9</v>
      </c>
      <c r="AK23" s="17">
        <f t="shared" si="13"/>
        <v>76</v>
      </c>
      <c r="AL23" s="12"/>
      <c r="AM23" s="11"/>
      <c r="AN23" s="17">
        <f t="shared" si="14"/>
        <v>0</v>
      </c>
      <c r="AO23" s="12"/>
      <c r="AP23" s="11">
        <v>4.5</v>
      </c>
      <c r="AQ23" s="17">
        <f t="shared" si="15"/>
        <v>45</v>
      </c>
      <c r="AR23" s="12"/>
      <c r="AS23" s="11">
        <v>1.9</v>
      </c>
      <c r="AT23" s="17">
        <f t="shared" si="16"/>
        <v>76</v>
      </c>
      <c r="AU23" s="12"/>
      <c r="AV23" s="11">
        <v>2.3</v>
      </c>
      <c r="AW23" s="17">
        <f t="shared" si="17"/>
        <v>92</v>
      </c>
      <c r="AX23" s="12"/>
      <c r="AY23" s="11">
        <v>0</v>
      </c>
      <c r="AZ23" s="17">
        <f t="shared" si="18"/>
        <v>0</v>
      </c>
      <c r="BA23" s="12"/>
      <c r="BB23" s="11">
        <v>9.4</v>
      </c>
      <c r="BC23" s="17">
        <f t="shared" si="19"/>
        <v>94</v>
      </c>
      <c r="BD23" s="12"/>
      <c r="BE23" s="11">
        <v>0</v>
      </c>
      <c r="BF23" s="17">
        <f t="shared" si="20"/>
        <v>0</v>
      </c>
      <c r="BG23" s="12"/>
      <c r="BH23" s="11">
        <v>10.4</v>
      </c>
      <c r="BI23" s="17">
        <f t="shared" si="21"/>
        <v>104</v>
      </c>
      <c r="BJ23" s="12"/>
      <c r="BK23" s="11"/>
      <c r="BL23" s="17">
        <f t="shared" si="22"/>
        <v>0</v>
      </c>
      <c r="BM23" s="12"/>
      <c r="BN23" s="11"/>
      <c r="BO23" s="17">
        <f t="shared" si="23"/>
        <v>0</v>
      </c>
      <c r="BP23" s="12"/>
      <c r="BQ23" s="11">
        <v>7.3</v>
      </c>
      <c r="BR23" s="17">
        <f t="shared" si="24"/>
        <v>36.5</v>
      </c>
      <c r="BS23" s="12"/>
      <c r="BT23" s="11">
        <v>15.85</v>
      </c>
      <c r="BU23" s="17">
        <f t="shared" si="25"/>
        <v>79.25</v>
      </c>
      <c r="BV23" s="12"/>
      <c r="BW23" s="11"/>
      <c r="BX23" s="17">
        <f t="shared" si="26"/>
        <v>0</v>
      </c>
      <c r="BY23" s="12"/>
      <c r="BZ23" s="11">
        <v>0</v>
      </c>
      <c r="CA23" s="17">
        <f t="shared" si="27"/>
        <v>0</v>
      </c>
      <c r="CB23" s="12"/>
      <c r="CC23" s="11">
        <v>7.5</v>
      </c>
      <c r="CD23" s="17">
        <f t="shared" si="28"/>
        <v>112.5</v>
      </c>
      <c r="CE23" s="12"/>
      <c r="CF23" s="11">
        <v>10.7</v>
      </c>
      <c r="CG23" s="17">
        <f t="shared" si="29"/>
        <v>160.5</v>
      </c>
      <c r="CH23" s="13">
        <v>1</v>
      </c>
      <c r="CI23" s="11">
        <v>16.3</v>
      </c>
      <c r="CJ23" s="18">
        <f t="shared" si="30"/>
        <v>244.5</v>
      </c>
      <c r="CK23" s="12"/>
      <c r="CL23" s="11"/>
      <c r="CM23" s="17">
        <f t="shared" si="31"/>
        <v>0</v>
      </c>
      <c r="CN23" s="12"/>
      <c r="CO23" s="11"/>
      <c r="CP23" s="17">
        <f t="shared" si="32"/>
        <v>0</v>
      </c>
      <c r="CQ23" s="12"/>
      <c r="CR23" s="11">
        <v>7.1</v>
      </c>
      <c r="CS23" s="17">
        <f t="shared" si="33"/>
        <v>71</v>
      </c>
      <c r="CT23" s="13"/>
      <c r="CU23" s="11">
        <v>20.1</v>
      </c>
      <c r="CV23" s="17">
        <f t="shared" si="34"/>
        <v>201</v>
      </c>
      <c r="CW23" s="12"/>
      <c r="CX23" s="11">
        <v>11.9</v>
      </c>
      <c r="CY23" s="17">
        <f t="shared" si="35"/>
        <v>119</v>
      </c>
      <c r="CZ23" s="12"/>
      <c r="DA23" s="11">
        <v>18.9</v>
      </c>
      <c r="DB23" s="18">
        <f t="shared" si="36"/>
        <v>189</v>
      </c>
      <c r="DC23" s="13"/>
      <c r="DD23" s="14"/>
      <c r="DE23" s="17">
        <f t="shared" si="37"/>
        <v>0</v>
      </c>
      <c r="DF23" s="12"/>
      <c r="DG23" s="14"/>
      <c r="DH23" s="17">
        <f t="shared" si="38"/>
        <v>0</v>
      </c>
      <c r="DI23" s="12"/>
      <c r="DJ23" s="11"/>
      <c r="DK23" s="17">
        <f t="shared" si="39"/>
        <v>0</v>
      </c>
      <c r="DL23" s="12"/>
      <c r="DM23" s="14"/>
      <c r="DN23" s="17">
        <f t="shared" si="40"/>
        <v>0</v>
      </c>
      <c r="DO23" s="12"/>
      <c r="DP23" s="14"/>
      <c r="DQ23" s="17">
        <f t="shared" si="41"/>
        <v>0</v>
      </c>
      <c r="DR23" s="12"/>
      <c r="DS23" s="14"/>
      <c r="DT23" s="18">
        <f t="shared" si="42"/>
        <v>0</v>
      </c>
      <c r="DU23" s="13"/>
      <c r="DV23" s="14"/>
      <c r="DW23" s="18">
        <f t="shared" si="43"/>
        <v>0</v>
      </c>
      <c r="DX23" s="13"/>
      <c r="DY23" s="14"/>
      <c r="DZ23" s="18">
        <f t="shared" si="44"/>
        <v>0</v>
      </c>
      <c r="EA23" s="13"/>
      <c r="EB23" s="11">
        <f t="shared" si="45"/>
        <v>147.95000000000002</v>
      </c>
      <c r="EC23" s="18">
        <f t="shared" si="46"/>
        <v>1776.25</v>
      </c>
      <c r="ED23" s="13">
        <f t="shared" si="47"/>
        <v>1</v>
      </c>
      <c r="EF23" s="11"/>
      <c r="EG23" s="18"/>
      <c r="EH23" s="13"/>
    </row>
    <row r="24" spans="1:138" ht="12.75">
      <c r="A24" s="36">
        <v>21</v>
      </c>
      <c r="B24" s="11">
        <f t="shared" si="0"/>
        <v>113.10000000000002</v>
      </c>
      <c r="C24" s="18">
        <f t="shared" si="1"/>
        <v>1748.5</v>
      </c>
      <c r="D24" s="13">
        <f t="shared" si="2"/>
        <v>0</v>
      </c>
      <c r="E24" s="23" t="s">
        <v>80</v>
      </c>
      <c r="F24" s="11"/>
      <c r="G24" s="17">
        <f t="shared" si="3"/>
        <v>0</v>
      </c>
      <c r="H24" s="12"/>
      <c r="I24" s="11"/>
      <c r="J24" s="17">
        <f t="shared" si="4"/>
        <v>0</v>
      </c>
      <c r="K24" s="12"/>
      <c r="L24" s="11">
        <v>2.5</v>
      </c>
      <c r="M24" s="17">
        <f t="shared" si="5"/>
        <v>37.5</v>
      </c>
      <c r="N24" s="12"/>
      <c r="O24" s="11">
        <v>2.5</v>
      </c>
      <c r="P24" s="17">
        <f t="shared" si="6"/>
        <v>37.5</v>
      </c>
      <c r="Q24" s="12"/>
      <c r="R24" s="11">
        <v>2.5</v>
      </c>
      <c r="S24" s="17">
        <f t="shared" si="7"/>
        <v>37.5</v>
      </c>
      <c r="T24" s="12"/>
      <c r="U24" s="11"/>
      <c r="V24" s="17">
        <f t="shared" si="8"/>
        <v>0</v>
      </c>
      <c r="W24" s="12"/>
      <c r="X24" s="11"/>
      <c r="Y24" s="17">
        <f t="shared" si="9"/>
        <v>0</v>
      </c>
      <c r="Z24" s="12"/>
      <c r="AA24" s="11">
        <v>4.5</v>
      </c>
      <c r="AB24" s="17">
        <f t="shared" si="10"/>
        <v>45</v>
      </c>
      <c r="AC24" s="12"/>
      <c r="AD24" s="11">
        <v>1.9</v>
      </c>
      <c r="AE24" s="17">
        <f t="shared" si="11"/>
        <v>76</v>
      </c>
      <c r="AF24" s="12"/>
      <c r="AG24" s="11">
        <v>4.5</v>
      </c>
      <c r="AH24" s="17">
        <f t="shared" si="12"/>
        <v>45</v>
      </c>
      <c r="AI24" s="12"/>
      <c r="AJ24" s="11">
        <v>1.9</v>
      </c>
      <c r="AK24" s="17">
        <f t="shared" si="13"/>
        <v>76</v>
      </c>
      <c r="AL24" s="12"/>
      <c r="AM24" s="11">
        <v>3.8</v>
      </c>
      <c r="AN24" s="17">
        <f t="shared" si="14"/>
        <v>152</v>
      </c>
      <c r="AO24" s="12"/>
      <c r="AP24" s="11"/>
      <c r="AQ24" s="17">
        <f t="shared" si="15"/>
        <v>0</v>
      </c>
      <c r="AR24" s="12"/>
      <c r="AS24" s="11">
        <v>1.9</v>
      </c>
      <c r="AT24" s="17">
        <f t="shared" si="16"/>
        <v>76</v>
      </c>
      <c r="AU24" s="12"/>
      <c r="AV24" s="11">
        <v>2.3</v>
      </c>
      <c r="AW24" s="17">
        <f t="shared" si="17"/>
        <v>92</v>
      </c>
      <c r="AX24" s="12"/>
      <c r="AY24" s="11">
        <v>9.4</v>
      </c>
      <c r="AZ24" s="17">
        <f t="shared" si="18"/>
        <v>94</v>
      </c>
      <c r="BA24" s="12"/>
      <c r="BB24" s="11">
        <v>9.4</v>
      </c>
      <c r="BC24" s="17">
        <f t="shared" si="19"/>
        <v>94</v>
      </c>
      <c r="BD24" s="12"/>
      <c r="BE24" s="11">
        <v>10.4</v>
      </c>
      <c r="BF24" s="17">
        <f t="shared" si="20"/>
        <v>104</v>
      </c>
      <c r="BG24" s="12"/>
      <c r="BH24" s="11">
        <v>10.4</v>
      </c>
      <c r="BI24" s="17">
        <f t="shared" si="21"/>
        <v>104</v>
      </c>
      <c r="BJ24" s="12"/>
      <c r="BK24" s="11"/>
      <c r="BL24" s="17">
        <f t="shared" si="22"/>
        <v>0</v>
      </c>
      <c r="BM24" s="12"/>
      <c r="BN24" s="11"/>
      <c r="BO24" s="17">
        <f t="shared" si="23"/>
        <v>0</v>
      </c>
      <c r="BP24" s="12"/>
      <c r="BQ24" s="11"/>
      <c r="BR24" s="17">
        <f t="shared" si="24"/>
        <v>0</v>
      </c>
      <c r="BS24" s="12"/>
      <c r="BT24" s="11"/>
      <c r="BU24" s="17">
        <f t="shared" si="25"/>
        <v>0</v>
      </c>
      <c r="BV24" s="12"/>
      <c r="BW24" s="11"/>
      <c r="BX24" s="17">
        <f t="shared" si="26"/>
        <v>0</v>
      </c>
      <c r="BY24" s="12"/>
      <c r="BZ24" s="11">
        <v>10.7</v>
      </c>
      <c r="CA24" s="17">
        <f t="shared" si="27"/>
        <v>160.5</v>
      </c>
      <c r="CB24" s="12"/>
      <c r="CC24" s="11">
        <v>7.5</v>
      </c>
      <c r="CD24" s="17">
        <f t="shared" si="28"/>
        <v>112.5</v>
      </c>
      <c r="CE24" s="12"/>
      <c r="CF24" s="11">
        <v>10.7</v>
      </c>
      <c r="CG24" s="17">
        <f t="shared" si="29"/>
        <v>160.5</v>
      </c>
      <c r="CH24" s="13"/>
      <c r="CI24" s="11">
        <v>16.3</v>
      </c>
      <c r="CJ24" s="18">
        <f t="shared" si="30"/>
        <v>244.5</v>
      </c>
      <c r="CK24" s="12"/>
      <c r="CL24" s="11"/>
      <c r="CM24" s="17">
        <f t="shared" si="31"/>
        <v>0</v>
      </c>
      <c r="CN24" s="12"/>
      <c r="CO24" s="11"/>
      <c r="CP24" s="17">
        <f t="shared" si="32"/>
        <v>0</v>
      </c>
      <c r="CQ24" s="12"/>
      <c r="CR24" s="11"/>
      <c r="CS24" s="17">
        <f t="shared" si="33"/>
        <v>0</v>
      </c>
      <c r="CT24" s="13"/>
      <c r="CU24" s="11"/>
      <c r="CV24" s="17">
        <f t="shared" si="34"/>
        <v>0</v>
      </c>
      <c r="CW24" s="12"/>
      <c r="CX24" s="11"/>
      <c r="CY24" s="17">
        <f t="shared" si="35"/>
        <v>0</v>
      </c>
      <c r="CZ24" s="12"/>
      <c r="DA24" s="11"/>
      <c r="DB24" s="18">
        <f t="shared" si="36"/>
        <v>0</v>
      </c>
      <c r="DC24" s="13"/>
      <c r="DD24" s="14"/>
      <c r="DE24" s="17">
        <f t="shared" si="37"/>
        <v>0</v>
      </c>
      <c r="DF24" s="12"/>
      <c r="DG24" s="14"/>
      <c r="DH24" s="17">
        <f t="shared" si="38"/>
        <v>0</v>
      </c>
      <c r="DI24" s="12"/>
      <c r="DJ24" s="11"/>
      <c r="DK24" s="17">
        <f t="shared" si="39"/>
        <v>0</v>
      </c>
      <c r="DL24" s="12"/>
      <c r="DM24" s="14"/>
      <c r="DN24" s="17">
        <f t="shared" si="40"/>
        <v>0</v>
      </c>
      <c r="DO24" s="12"/>
      <c r="DP24" s="14"/>
      <c r="DQ24" s="17">
        <f t="shared" si="41"/>
        <v>0</v>
      </c>
      <c r="DR24" s="12"/>
      <c r="DS24" s="14"/>
      <c r="DT24" s="18">
        <f t="shared" si="42"/>
        <v>0</v>
      </c>
      <c r="DU24" s="13"/>
      <c r="DV24" s="14"/>
      <c r="DW24" s="18">
        <f t="shared" si="43"/>
        <v>0</v>
      </c>
      <c r="DX24" s="13"/>
      <c r="DY24" s="14"/>
      <c r="DZ24" s="18">
        <f t="shared" si="44"/>
        <v>0</v>
      </c>
      <c r="EA24" s="13"/>
      <c r="EB24" s="11">
        <f t="shared" si="45"/>
        <v>113.10000000000002</v>
      </c>
      <c r="EC24" s="18">
        <f t="shared" si="46"/>
        <v>1748.5</v>
      </c>
      <c r="ED24" s="13">
        <f t="shared" si="47"/>
        <v>0</v>
      </c>
      <c r="EF24" s="11"/>
      <c r="EG24" s="18"/>
      <c r="EH24" s="13"/>
    </row>
    <row r="25" spans="1:138" ht="12.75">
      <c r="A25" s="36">
        <v>22</v>
      </c>
      <c r="B25" s="11">
        <f t="shared" si="0"/>
        <v>140.85000000000002</v>
      </c>
      <c r="C25" s="18">
        <f t="shared" si="1"/>
        <v>1705.25</v>
      </c>
      <c r="D25" s="13">
        <f t="shared" si="2"/>
        <v>1</v>
      </c>
      <c r="E25" s="23" t="s">
        <v>6</v>
      </c>
      <c r="F25" s="11"/>
      <c r="G25" s="17">
        <f t="shared" si="3"/>
        <v>0</v>
      </c>
      <c r="H25" s="12"/>
      <c r="I25" s="11"/>
      <c r="J25" s="17">
        <f t="shared" si="4"/>
        <v>0</v>
      </c>
      <c r="K25" s="12"/>
      <c r="L25" s="11"/>
      <c r="M25" s="17">
        <f t="shared" si="5"/>
        <v>0</v>
      </c>
      <c r="N25" s="12"/>
      <c r="O25" s="11"/>
      <c r="P25" s="17">
        <f t="shared" si="6"/>
        <v>0</v>
      </c>
      <c r="Q25" s="12"/>
      <c r="R25" s="11"/>
      <c r="S25" s="17">
        <f t="shared" si="7"/>
        <v>0</v>
      </c>
      <c r="T25" s="12"/>
      <c r="U25" s="11"/>
      <c r="V25" s="17">
        <f t="shared" si="8"/>
        <v>0</v>
      </c>
      <c r="W25" s="12"/>
      <c r="X25" s="11"/>
      <c r="Y25" s="17">
        <f t="shared" si="9"/>
        <v>0</v>
      </c>
      <c r="Z25" s="12"/>
      <c r="AA25" s="11"/>
      <c r="AB25" s="17">
        <f t="shared" si="10"/>
        <v>0</v>
      </c>
      <c r="AC25" s="12"/>
      <c r="AD25" s="11">
        <v>1.9</v>
      </c>
      <c r="AE25" s="17">
        <f t="shared" si="11"/>
        <v>76</v>
      </c>
      <c r="AF25" s="12"/>
      <c r="AG25" s="11"/>
      <c r="AH25" s="17">
        <f t="shared" si="12"/>
        <v>0</v>
      </c>
      <c r="AI25" s="12"/>
      <c r="AJ25" s="11">
        <v>1.9</v>
      </c>
      <c r="AK25" s="17">
        <f t="shared" si="13"/>
        <v>76</v>
      </c>
      <c r="AL25" s="12"/>
      <c r="AM25" s="11"/>
      <c r="AN25" s="17">
        <f t="shared" si="14"/>
        <v>0</v>
      </c>
      <c r="AO25" s="12"/>
      <c r="AP25" s="11">
        <v>4.5</v>
      </c>
      <c r="AQ25" s="17">
        <f t="shared" si="15"/>
        <v>45</v>
      </c>
      <c r="AR25" s="12"/>
      <c r="AS25" s="11">
        <v>1.9</v>
      </c>
      <c r="AT25" s="17">
        <f t="shared" si="16"/>
        <v>76</v>
      </c>
      <c r="AU25" s="12"/>
      <c r="AV25" s="11">
        <v>2.3</v>
      </c>
      <c r="AW25" s="17">
        <f t="shared" si="17"/>
        <v>92</v>
      </c>
      <c r="AX25" s="12"/>
      <c r="AY25" s="11">
        <v>0</v>
      </c>
      <c r="AZ25" s="17">
        <f t="shared" si="18"/>
        <v>0</v>
      </c>
      <c r="BA25" s="12"/>
      <c r="BB25" s="11">
        <v>9.4</v>
      </c>
      <c r="BC25" s="17">
        <f t="shared" si="19"/>
        <v>94</v>
      </c>
      <c r="BD25" s="12"/>
      <c r="BE25" s="11">
        <v>0</v>
      </c>
      <c r="BF25" s="17">
        <f t="shared" si="20"/>
        <v>0</v>
      </c>
      <c r="BG25" s="12"/>
      <c r="BH25" s="11">
        <v>10.4</v>
      </c>
      <c r="BI25" s="17">
        <f t="shared" si="21"/>
        <v>104</v>
      </c>
      <c r="BJ25" s="12"/>
      <c r="BK25" s="11"/>
      <c r="BL25" s="17">
        <f t="shared" si="22"/>
        <v>0</v>
      </c>
      <c r="BM25" s="12"/>
      <c r="BN25" s="11"/>
      <c r="BO25" s="17">
        <f t="shared" si="23"/>
        <v>0</v>
      </c>
      <c r="BP25" s="12"/>
      <c r="BQ25" s="11">
        <v>7.3</v>
      </c>
      <c r="BR25" s="17">
        <f t="shared" si="24"/>
        <v>36.5</v>
      </c>
      <c r="BS25" s="12">
        <v>1</v>
      </c>
      <c r="BT25" s="11">
        <v>15.85</v>
      </c>
      <c r="BU25" s="17">
        <f t="shared" si="25"/>
        <v>79.25</v>
      </c>
      <c r="BV25" s="12"/>
      <c r="BW25" s="11"/>
      <c r="BX25" s="17">
        <f t="shared" si="26"/>
        <v>0</v>
      </c>
      <c r="BY25" s="12"/>
      <c r="BZ25" s="11">
        <v>0</v>
      </c>
      <c r="CA25" s="17">
        <f t="shared" si="27"/>
        <v>0</v>
      </c>
      <c r="CB25" s="12"/>
      <c r="CC25" s="11">
        <v>7.5</v>
      </c>
      <c r="CD25" s="17">
        <f t="shared" si="28"/>
        <v>112.5</v>
      </c>
      <c r="CE25" s="12"/>
      <c r="CF25" s="11">
        <v>10.7</v>
      </c>
      <c r="CG25" s="17">
        <f t="shared" si="29"/>
        <v>160.5</v>
      </c>
      <c r="CH25" s="13"/>
      <c r="CI25" s="11">
        <v>16.3</v>
      </c>
      <c r="CJ25" s="18">
        <f t="shared" si="30"/>
        <v>244.5</v>
      </c>
      <c r="CK25" s="12"/>
      <c r="CL25" s="11"/>
      <c r="CM25" s="17">
        <f t="shared" si="31"/>
        <v>0</v>
      </c>
      <c r="CN25" s="12"/>
      <c r="CO25" s="11"/>
      <c r="CP25" s="17">
        <f t="shared" si="32"/>
        <v>0</v>
      </c>
      <c r="CQ25" s="12"/>
      <c r="CR25" s="11"/>
      <c r="CS25" s="17">
        <f t="shared" si="33"/>
        <v>0</v>
      </c>
      <c r="CT25" s="13"/>
      <c r="CU25" s="11">
        <v>20.1</v>
      </c>
      <c r="CV25" s="17">
        <f t="shared" si="34"/>
        <v>201</v>
      </c>
      <c r="CW25" s="12"/>
      <c r="CX25" s="11">
        <v>11.9</v>
      </c>
      <c r="CY25" s="17">
        <f t="shared" si="35"/>
        <v>119</v>
      </c>
      <c r="CZ25" s="12"/>
      <c r="DA25" s="11">
        <v>18.9</v>
      </c>
      <c r="DB25" s="18">
        <f t="shared" si="36"/>
        <v>189</v>
      </c>
      <c r="DC25" s="13"/>
      <c r="DD25" s="14"/>
      <c r="DE25" s="17">
        <f t="shared" si="37"/>
        <v>0</v>
      </c>
      <c r="DF25" s="12"/>
      <c r="DG25" s="14"/>
      <c r="DH25" s="17">
        <f t="shared" si="38"/>
        <v>0</v>
      </c>
      <c r="DI25" s="12"/>
      <c r="DJ25" s="11"/>
      <c r="DK25" s="17">
        <f t="shared" si="39"/>
        <v>0</v>
      </c>
      <c r="DL25" s="12"/>
      <c r="DM25" s="14"/>
      <c r="DN25" s="17">
        <f t="shared" si="40"/>
        <v>0</v>
      </c>
      <c r="DO25" s="12"/>
      <c r="DP25" s="14"/>
      <c r="DQ25" s="17">
        <f t="shared" si="41"/>
        <v>0</v>
      </c>
      <c r="DR25" s="12"/>
      <c r="DS25" s="14"/>
      <c r="DT25" s="18">
        <f t="shared" si="42"/>
        <v>0</v>
      </c>
      <c r="DU25" s="13"/>
      <c r="DV25" s="14"/>
      <c r="DW25" s="18">
        <f t="shared" si="43"/>
        <v>0</v>
      </c>
      <c r="DX25" s="13"/>
      <c r="DY25" s="14"/>
      <c r="DZ25" s="18">
        <f t="shared" si="44"/>
        <v>0</v>
      </c>
      <c r="EA25" s="13"/>
      <c r="EB25" s="11">
        <f t="shared" si="45"/>
        <v>140.85000000000002</v>
      </c>
      <c r="EC25" s="18">
        <f t="shared" si="46"/>
        <v>1705.25</v>
      </c>
      <c r="ED25" s="13">
        <f t="shared" si="47"/>
        <v>1</v>
      </c>
      <c r="EF25" s="11"/>
      <c r="EG25" s="18"/>
      <c r="EH25" s="13"/>
    </row>
    <row r="26" spans="1:138" ht="12.75">
      <c r="A26" s="36">
        <v>23</v>
      </c>
      <c r="B26" s="11">
        <f t="shared" si="0"/>
        <v>143.55</v>
      </c>
      <c r="C26" s="18">
        <f t="shared" si="1"/>
        <v>1545.75</v>
      </c>
      <c r="D26" s="13">
        <f t="shared" si="2"/>
        <v>1</v>
      </c>
      <c r="E26" s="23" t="s">
        <v>55</v>
      </c>
      <c r="F26" s="11"/>
      <c r="G26" s="17">
        <f t="shared" si="3"/>
        <v>0</v>
      </c>
      <c r="H26" s="12"/>
      <c r="I26" s="11"/>
      <c r="J26" s="17">
        <f t="shared" si="4"/>
        <v>0</v>
      </c>
      <c r="K26" s="12"/>
      <c r="L26" s="11"/>
      <c r="M26" s="17">
        <f t="shared" si="5"/>
        <v>0</v>
      </c>
      <c r="N26" s="12"/>
      <c r="O26" s="11"/>
      <c r="P26" s="17">
        <f t="shared" si="6"/>
        <v>0</v>
      </c>
      <c r="Q26" s="12"/>
      <c r="R26" s="11"/>
      <c r="S26" s="17">
        <f t="shared" si="7"/>
        <v>0</v>
      </c>
      <c r="T26" s="12"/>
      <c r="U26" s="11"/>
      <c r="V26" s="17">
        <f t="shared" si="8"/>
        <v>0</v>
      </c>
      <c r="W26" s="12"/>
      <c r="X26" s="11"/>
      <c r="Y26" s="17">
        <f t="shared" si="9"/>
        <v>0</v>
      </c>
      <c r="Z26" s="12"/>
      <c r="AA26" s="11"/>
      <c r="AB26" s="17">
        <f t="shared" si="10"/>
        <v>0</v>
      </c>
      <c r="AC26" s="12"/>
      <c r="AD26" s="11"/>
      <c r="AE26" s="17">
        <f t="shared" si="11"/>
        <v>0</v>
      </c>
      <c r="AF26" s="12"/>
      <c r="AG26" s="11"/>
      <c r="AH26" s="17">
        <f t="shared" si="12"/>
        <v>0</v>
      </c>
      <c r="AI26" s="12"/>
      <c r="AJ26" s="11"/>
      <c r="AK26" s="17">
        <f t="shared" si="13"/>
        <v>0</v>
      </c>
      <c r="AL26" s="12"/>
      <c r="AM26" s="11"/>
      <c r="AN26" s="17">
        <f t="shared" si="14"/>
        <v>0</v>
      </c>
      <c r="AO26" s="12"/>
      <c r="AP26" s="11">
        <v>4.5</v>
      </c>
      <c r="AQ26" s="17">
        <f t="shared" si="15"/>
        <v>45</v>
      </c>
      <c r="AR26" s="12"/>
      <c r="AS26" s="11"/>
      <c r="AT26" s="17">
        <f t="shared" si="16"/>
        <v>0</v>
      </c>
      <c r="AU26" s="12"/>
      <c r="AV26" s="11"/>
      <c r="AW26" s="17">
        <f t="shared" si="17"/>
        <v>0</v>
      </c>
      <c r="AX26" s="12"/>
      <c r="AY26" s="11">
        <v>0</v>
      </c>
      <c r="AZ26" s="17">
        <f t="shared" si="18"/>
        <v>0</v>
      </c>
      <c r="BA26" s="12"/>
      <c r="BB26" s="11">
        <v>9.4</v>
      </c>
      <c r="BC26" s="17">
        <f t="shared" si="19"/>
        <v>94</v>
      </c>
      <c r="BD26" s="12"/>
      <c r="BE26" s="11">
        <v>0</v>
      </c>
      <c r="BF26" s="17">
        <f t="shared" si="20"/>
        <v>0</v>
      </c>
      <c r="BG26" s="12"/>
      <c r="BH26" s="11">
        <v>10.4</v>
      </c>
      <c r="BI26" s="17">
        <f t="shared" si="21"/>
        <v>104</v>
      </c>
      <c r="BJ26" s="12"/>
      <c r="BK26" s="11"/>
      <c r="BL26" s="17">
        <f t="shared" si="22"/>
        <v>0</v>
      </c>
      <c r="BM26" s="12"/>
      <c r="BN26" s="11"/>
      <c r="BO26" s="17">
        <f t="shared" si="23"/>
        <v>0</v>
      </c>
      <c r="BP26" s="12"/>
      <c r="BQ26" s="11">
        <v>7.3</v>
      </c>
      <c r="BR26" s="17">
        <f t="shared" si="24"/>
        <v>36.5</v>
      </c>
      <c r="BS26" s="12"/>
      <c r="BT26" s="11">
        <v>15.85</v>
      </c>
      <c r="BU26" s="17">
        <f t="shared" si="25"/>
        <v>79.25</v>
      </c>
      <c r="BV26" s="12"/>
      <c r="BW26" s="11"/>
      <c r="BX26" s="17">
        <f t="shared" si="26"/>
        <v>0</v>
      </c>
      <c r="BY26" s="12"/>
      <c r="BZ26" s="11">
        <v>10.7</v>
      </c>
      <c r="CA26" s="17">
        <f t="shared" si="27"/>
        <v>160.5</v>
      </c>
      <c r="CB26" s="12"/>
      <c r="CC26" s="11">
        <v>7.5</v>
      </c>
      <c r="CD26" s="17">
        <f t="shared" si="28"/>
        <v>112.5</v>
      </c>
      <c r="CE26" s="12">
        <v>1</v>
      </c>
      <c r="CF26" s="11">
        <v>10.7</v>
      </c>
      <c r="CG26" s="17">
        <f t="shared" si="29"/>
        <v>160.5</v>
      </c>
      <c r="CH26" s="13"/>
      <c r="CI26" s="11">
        <v>16.3</v>
      </c>
      <c r="CJ26" s="18">
        <f t="shared" si="30"/>
        <v>244.5</v>
      </c>
      <c r="CK26" s="12"/>
      <c r="CL26" s="11"/>
      <c r="CM26" s="17">
        <f t="shared" si="31"/>
        <v>0</v>
      </c>
      <c r="CN26" s="12"/>
      <c r="CO26" s="11"/>
      <c r="CP26" s="17">
        <f t="shared" si="32"/>
        <v>0</v>
      </c>
      <c r="CQ26" s="12"/>
      <c r="CR26" s="11"/>
      <c r="CS26" s="17">
        <f t="shared" si="33"/>
        <v>0</v>
      </c>
      <c r="CT26" s="13"/>
      <c r="CU26" s="11">
        <v>20.1</v>
      </c>
      <c r="CV26" s="17">
        <f t="shared" si="34"/>
        <v>201</v>
      </c>
      <c r="CW26" s="12"/>
      <c r="CX26" s="11">
        <v>11.9</v>
      </c>
      <c r="CY26" s="17">
        <f t="shared" si="35"/>
        <v>119</v>
      </c>
      <c r="CZ26" s="12"/>
      <c r="DA26" s="11">
        <v>18.9</v>
      </c>
      <c r="DB26" s="18">
        <f t="shared" si="36"/>
        <v>189</v>
      </c>
      <c r="DC26" s="13"/>
      <c r="DD26" s="14"/>
      <c r="DE26" s="17">
        <f t="shared" si="37"/>
        <v>0</v>
      </c>
      <c r="DF26" s="12"/>
      <c r="DG26" s="14"/>
      <c r="DH26" s="17">
        <f t="shared" si="38"/>
        <v>0</v>
      </c>
      <c r="DI26" s="12"/>
      <c r="DJ26" s="11"/>
      <c r="DK26" s="17">
        <f t="shared" si="39"/>
        <v>0</v>
      </c>
      <c r="DL26" s="12"/>
      <c r="DM26" s="14"/>
      <c r="DN26" s="17">
        <f t="shared" si="40"/>
        <v>0</v>
      </c>
      <c r="DO26" s="12"/>
      <c r="DP26" s="14"/>
      <c r="DQ26" s="17">
        <f t="shared" si="41"/>
        <v>0</v>
      </c>
      <c r="DR26" s="12"/>
      <c r="DS26" s="14"/>
      <c r="DT26" s="18">
        <f t="shared" si="42"/>
        <v>0</v>
      </c>
      <c r="DU26" s="13"/>
      <c r="DV26" s="14"/>
      <c r="DW26" s="18">
        <f t="shared" si="43"/>
        <v>0</v>
      </c>
      <c r="DX26" s="13"/>
      <c r="DY26" s="14"/>
      <c r="DZ26" s="18">
        <f t="shared" si="44"/>
        <v>0</v>
      </c>
      <c r="EA26" s="13"/>
      <c r="EB26" s="11">
        <f t="shared" si="45"/>
        <v>143.55</v>
      </c>
      <c r="EC26" s="18">
        <f t="shared" si="46"/>
        <v>1545.75</v>
      </c>
      <c r="ED26" s="13">
        <f t="shared" si="47"/>
        <v>1</v>
      </c>
      <c r="EF26" s="11"/>
      <c r="EG26" s="18"/>
      <c r="EH26" s="13"/>
    </row>
    <row r="27" spans="1:138" ht="12.75">
      <c r="A27" s="36">
        <v>24</v>
      </c>
      <c r="B27" s="11">
        <f t="shared" si="0"/>
        <v>132.85</v>
      </c>
      <c r="C27" s="18">
        <f t="shared" si="1"/>
        <v>1385.25</v>
      </c>
      <c r="D27" s="13">
        <f t="shared" si="2"/>
        <v>0</v>
      </c>
      <c r="E27" s="23" t="s">
        <v>12</v>
      </c>
      <c r="F27" s="11"/>
      <c r="G27" s="17">
        <f t="shared" si="3"/>
        <v>0</v>
      </c>
      <c r="H27" s="12"/>
      <c r="I27" s="11"/>
      <c r="J27" s="17">
        <f t="shared" si="4"/>
        <v>0</v>
      </c>
      <c r="K27" s="12"/>
      <c r="L27" s="11"/>
      <c r="M27" s="17">
        <f t="shared" si="5"/>
        <v>0</v>
      </c>
      <c r="N27" s="12"/>
      <c r="O27" s="11"/>
      <c r="P27" s="17">
        <f t="shared" si="6"/>
        <v>0</v>
      </c>
      <c r="Q27" s="12"/>
      <c r="R27" s="11"/>
      <c r="S27" s="17">
        <f t="shared" si="7"/>
        <v>0</v>
      </c>
      <c r="T27" s="12"/>
      <c r="U27" s="11"/>
      <c r="V27" s="17">
        <f t="shared" si="8"/>
        <v>0</v>
      </c>
      <c r="W27" s="12"/>
      <c r="X27" s="11"/>
      <c r="Y27" s="17">
        <f t="shared" si="9"/>
        <v>0</v>
      </c>
      <c r="Z27" s="12"/>
      <c r="AA27" s="11"/>
      <c r="AB27" s="17">
        <f t="shared" si="10"/>
        <v>0</v>
      </c>
      <c r="AC27" s="12"/>
      <c r="AD27" s="11"/>
      <c r="AE27" s="17">
        <f t="shared" si="11"/>
        <v>0</v>
      </c>
      <c r="AF27" s="12"/>
      <c r="AG27" s="11"/>
      <c r="AH27" s="17">
        <f t="shared" si="12"/>
        <v>0</v>
      </c>
      <c r="AI27" s="12"/>
      <c r="AJ27" s="11"/>
      <c r="AK27" s="17">
        <f t="shared" si="13"/>
        <v>0</v>
      </c>
      <c r="AL27" s="12"/>
      <c r="AM27" s="11"/>
      <c r="AN27" s="17">
        <f t="shared" si="14"/>
        <v>0</v>
      </c>
      <c r="AO27" s="12"/>
      <c r="AP27" s="11">
        <v>4.5</v>
      </c>
      <c r="AQ27" s="17">
        <f t="shared" si="15"/>
        <v>45</v>
      </c>
      <c r="AR27" s="12"/>
      <c r="AS27" s="11"/>
      <c r="AT27" s="17">
        <f t="shared" si="16"/>
        <v>0</v>
      </c>
      <c r="AU27" s="12"/>
      <c r="AV27" s="11"/>
      <c r="AW27" s="17">
        <f t="shared" si="17"/>
        <v>0</v>
      </c>
      <c r="AX27" s="12"/>
      <c r="AY27" s="11">
        <v>0</v>
      </c>
      <c r="AZ27" s="17">
        <f t="shared" si="18"/>
        <v>0</v>
      </c>
      <c r="BA27" s="12"/>
      <c r="BB27" s="11">
        <v>9.4</v>
      </c>
      <c r="BC27" s="17">
        <f t="shared" si="19"/>
        <v>94</v>
      </c>
      <c r="BD27" s="12"/>
      <c r="BE27" s="11">
        <v>0</v>
      </c>
      <c r="BF27" s="17">
        <f t="shared" si="20"/>
        <v>0</v>
      </c>
      <c r="BG27" s="12"/>
      <c r="BH27" s="11">
        <v>10.4</v>
      </c>
      <c r="BI27" s="17">
        <f t="shared" si="21"/>
        <v>104</v>
      </c>
      <c r="BJ27" s="12"/>
      <c r="BK27" s="11"/>
      <c r="BL27" s="17">
        <f t="shared" si="22"/>
        <v>0</v>
      </c>
      <c r="BM27" s="12"/>
      <c r="BN27" s="11"/>
      <c r="BO27" s="17">
        <f t="shared" si="23"/>
        <v>0</v>
      </c>
      <c r="BP27" s="12"/>
      <c r="BQ27" s="11">
        <v>7.3</v>
      </c>
      <c r="BR27" s="17">
        <f t="shared" si="24"/>
        <v>36.5</v>
      </c>
      <c r="BS27" s="12"/>
      <c r="BT27" s="11">
        <v>15.85</v>
      </c>
      <c r="BU27" s="17">
        <f t="shared" si="25"/>
        <v>79.25</v>
      </c>
      <c r="BV27" s="12"/>
      <c r="BW27" s="11"/>
      <c r="BX27" s="17">
        <f t="shared" si="26"/>
        <v>0</v>
      </c>
      <c r="BY27" s="12"/>
      <c r="BZ27" s="11">
        <v>0</v>
      </c>
      <c r="CA27" s="17">
        <f t="shared" si="27"/>
        <v>0</v>
      </c>
      <c r="CB27" s="12"/>
      <c r="CC27" s="11">
        <v>7.5</v>
      </c>
      <c r="CD27" s="17">
        <f t="shared" si="28"/>
        <v>112.5</v>
      </c>
      <c r="CE27" s="12"/>
      <c r="CF27" s="11">
        <v>10.7</v>
      </c>
      <c r="CG27" s="17">
        <f t="shared" si="29"/>
        <v>160.5</v>
      </c>
      <c r="CH27" s="13"/>
      <c r="CI27" s="11">
        <v>16.3</v>
      </c>
      <c r="CJ27" s="18">
        <f t="shared" si="30"/>
        <v>244.5</v>
      </c>
      <c r="CK27" s="12"/>
      <c r="CL27" s="11"/>
      <c r="CM27" s="17">
        <f t="shared" si="31"/>
        <v>0</v>
      </c>
      <c r="CN27" s="12"/>
      <c r="CO27" s="11"/>
      <c r="CP27" s="17">
        <f t="shared" si="32"/>
        <v>0</v>
      </c>
      <c r="CQ27" s="12"/>
      <c r="CR27" s="11"/>
      <c r="CS27" s="17">
        <f t="shared" si="33"/>
        <v>0</v>
      </c>
      <c r="CT27" s="13"/>
      <c r="CU27" s="11">
        <v>20.1</v>
      </c>
      <c r="CV27" s="17">
        <f t="shared" si="34"/>
        <v>201</v>
      </c>
      <c r="CW27" s="12"/>
      <c r="CX27" s="11">
        <v>11.9</v>
      </c>
      <c r="CY27" s="17">
        <f t="shared" si="35"/>
        <v>119</v>
      </c>
      <c r="CZ27" s="12"/>
      <c r="DA27" s="11">
        <v>18.9</v>
      </c>
      <c r="DB27" s="18">
        <f t="shared" si="36"/>
        <v>189</v>
      </c>
      <c r="DC27" s="13"/>
      <c r="DD27" s="14"/>
      <c r="DE27" s="17">
        <f t="shared" si="37"/>
        <v>0</v>
      </c>
      <c r="DF27" s="12"/>
      <c r="DG27" s="14"/>
      <c r="DH27" s="17">
        <f t="shared" si="38"/>
        <v>0</v>
      </c>
      <c r="DI27" s="12"/>
      <c r="DJ27" s="11"/>
      <c r="DK27" s="17">
        <f t="shared" si="39"/>
        <v>0</v>
      </c>
      <c r="DL27" s="12"/>
      <c r="DM27" s="14"/>
      <c r="DN27" s="17">
        <f t="shared" si="40"/>
        <v>0</v>
      </c>
      <c r="DO27" s="12"/>
      <c r="DP27" s="14"/>
      <c r="DQ27" s="17">
        <f t="shared" si="41"/>
        <v>0</v>
      </c>
      <c r="DR27" s="12"/>
      <c r="DS27" s="14"/>
      <c r="DT27" s="18">
        <f t="shared" si="42"/>
        <v>0</v>
      </c>
      <c r="DU27" s="13"/>
      <c r="DV27" s="14"/>
      <c r="DW27" s="18">
        <f t="shared" si="43"/>
        <v>0</v>
      </c>
      <c r="DX27" s="13"/>
      <c r="DY27" s="14"/>
      <c r="DZ27" s="18">
        <f t="shared" si="44"/>
        <v>0</v>
      </c>
      <c r="EA27" s="13"/>
      <c r="EB27" s="11">
        <f t="shared" si="45"/>
        <v>132.85</v>
      </c>
      <c r="EC27" s="18">
        <f t="shared" si="46"/>
        <v>1385.25</v>
      </c>
      <c r="ED27" s="13">
        <f t="shared" si="47"/>
        <v>0</v>
      </c>
      <c r="EF27" s="11"/>
      <c r="EG27" s="18"/>
      <c r="EH27" s="13"/>
    </row>
    <row r="28" spans="1:138" ht="12.75">
      <c r="A28" s="36">
        <v>25</v>
      </c>
      <c r="B28" s="11">
        <f t="shared" si="0"/>
        <v>111.20000000000002</v>
      </c>
      <c r="C28" s="18">
        <f t="shared" si="1"/>
        <v>1256.5</v>
      </c>
      <c r="D28" s="13">
        <f t="shared" si="2"/>
        <v>1</v>
      </c>
      <c r="E28" s="23" t="s">
        <v>61</v>
      </c>
      <c r="F28" s="11"/>
      <c r="G28" s="17">
        <f t="shared" si="3"/>
        <v>0</v>
      </c>
      <c r="H28" s="12"/>
      <c r="I28" s="11"/>
      <c r="J28" s="17">
        <f t="shared" si="4"/>
        <v>0</v>
      </c>
      <c r="K28" s="12"/>
      <c r="L28" s="11"/>
      <c r="M28" s="17">
        <f t="shared" si="5"/>
        <v>0</v>
      </c>
      <c r="N28" s="12"/>
      <c r="O28" s="11"/>
      <c r="P28" s="17">
        <f t="shared" si="6"/>
        <v>0</v>
      </c>
      <c r="Q28" s="12"/>
      <c r="R28" s="11"/>
      <c r="S28" s="17">
        <f t="shared" si="7"/>
        <v>0</v>
      </c>
      <c r="T28" s="12"/>
      <c r="U28" s="11"/>
      <c r="V28" s="17">
        <f t="shared" si="8"/>
        <v>0</v>
      </c>
      <c r="W28" s="12"/>
      <c r="X28" s="11"/>
      <c r="Y28" s="17">
        <f t="shared" si="9"/>
        <v>0</v>
      </c>
      <c r="Z28" s="12"/>
      <c r="AA28" s="11"/>
      <c r="AB28" s="17">
        <f t="shared" si="10"/>
        <v>0</v>
      </c>
      <c r="AC28" s="12"/>
      <c r="AD28" s="11"/>
      <c r="AE28" s="17">
        <f t="shared" si="11"/>
        <v>0</v>
      </c>
      <c r="AF28" s="12"/>
      <c r="AG28" s="11"/>
      <c r="AH28" s="17">
        <f t="shared" si="12"/>
        <v>0</v>
      </c>
      <c r="AI28" s="12"/>
      <c r="AJ28" s="11"/>
      <c r="AK28" s="17">
        <f t="shared" si="13"/>
        <v>0</v>
      </c>
      <c r="AL28" s="12"/>
      <c r="AM28" s="11"/>
      <c r="AN28" s="17">
        <f t="shared" si="14"/>
        <v>0</v>
      </c>
      <c r="AO28" s="12"/>
      <c r="AP28" s="11">
        <v>4.5</v>
      </c>
      <c r="AQ28" s="17">
        <f t="shared" si="15"/>
        <v>45</v>
      </c>
      <c r="AR28" s="12"/>
      <c r="AS28" s="11"/>
      <c r="AT28" s="17">
        <f t="shared" si="16"/>
        <v>0</v>
      </c>
      <c r="AU28" s="12"/>
      <c r="AV28" s="11"/>
      <c r="AW28" s="17">
        <f t="shared" si="17"/>
        <v>0</v>
      </c>
      <c r="AX28" s="12"/>
      <c r="AY28" s="11">
        <v>0</v>
      </c>
      <c r="AZ28" s="17">
        <f t="shared" si="18"/>
        <v>0</v>
      </c>
      <c r="BA28" s="12"/>
      <c r="BB28" s="11">
        <v>9.4</v>
      </c>
      <c r="BC28" s="17">
        <f t="shared" si="19"/>
        <v>94</v>
      </c>
      <c r="BD28" s="12"/>
      <c r="BE28" s="11">
        <v>0</v>
      </c>
      <c r="BF28" s="17">
        <f t="shared" si="20"/>
        <v>0</v>
      </c>
      <c r="BG28" s="12"/>
      <c r="BH28" s="11">
        <v>10.4</v>
      </c>
      <c r="BI28" s="17">
        <f t="shared" si="21"/>
        <v>104</v>
      </c>
      <c r="BJ28" s="12"/>
      <c r="BK28" s="11"/>
      <c r="BL28" s="17">
        <f t="shared" si="22"/>
        <v>0</v>
      </c>
      <c r="BM28" s="12"/>
      <c r="BN28" s="11"/>
      <c r="BO28" s="17">
        <f t="shared" si="23"/>
        <v>0</v>
      </c>
      <c r="BP28" s="12"/>
      <c r="BQ28" s="11"/>
      <c r="BR28" s="17">
        <f t="shared" si="24"/>
        <v>0</v>
      </c>
      <c r="BS28" s="12"/>
      <c r="BT28" s="11"/>
      <c r="BU28" s="17">
        <f t="shared" si="25"/>
        <v>0</v>
      </c>
      <c r="BV28" s="12"/>
      <c r="BW28" s="11"/>
      <c r="BX28" s="17">
        <f t="shared" si="26"/>
        <v>0</v>
      </c>
      <c r="BY28" s="12"/>
      <c r="BZ28" s="11">
        <v>10.7</v>
      </c>
      <c r="CA28" s="17">
        <f t="shared" si="27"/>
        <v>160.5</v>
      </c>
      <c r="CB28" s="12"/>
      <c r="CC28" s="11">
        <v>7.5</v>
      </c>
      <c r="CD28" s="17">
        <f t="shared" si="28"/>
        <v>112.5</v>
      </c>
      <c r="CE28" s="12">
        <v>1</v>
      </c>
      <c r="CF28" s="11">
        <v>10.7</v>
      </c>
      <c r="CG28" s="17">
        <f t="shared" si="29"/>
        <v>160.5</v>
      </c>
      <c r="CH28" s="13"/>
      <c r="CI28" s="11"/>
      <c r="CJ28" s="18">
        <f t="shared" si="30"/>
        <v>0</v>
      </c>
      <c r="CK28" s="12"/>
      <c r="CL28" s="11"/>
      <c r="CM28" s="17">
        <f t="shared" si="31"/>
        <v>0</v>
      </c>
      <c r="CN28" s="12"/>
      <c r="CO28" s="11"/>
      <c r="CP28" s="17">
        <f t="shared" si="32"/>
        <v>0</v>
      </c>
      <c r="CQ28" s="12"/>
      <c r="CR28" s="11">
        <v>7.1</v>
      </c>
      <c r="CS28" s="17">
        <f t="shared" si="33"/>
        <v>71</v>
      </c>
      <c r="CT28" s="13"/>
      <c r="CU28" s="11">
        <v>20.1</v>
      </c>
      <c r="CV28" s="17">
        <f t="shared" si="34"/>
        <v>201</v>
      </c>
      <c r="CW28" s="12"/>
      <c r="CX28" s="11">
        <v>11.9</v>
      </c>
      <c r="CY28" s="17">
        <f t="shared" si="35"/>
        <v>119</v>
      </c>
      <c r="CZ28" s="12"/>
      <c r="DA28" s="11">
        <v>18.9</v>
      </c>
      <c r="DB28" s="18">
        <f t="shared" si="36"/>
        <v>189</v>
      </c>
      <c r="DC28" s="13"/>
      <c r="DD28" s="14"/>
      <c r="DE28" s="17">
        <f t="shared" si="37"/>
        <v>0</v>
      </c>
      <c r="DF28" s="12"/>
      <c r="DG28" s="14"/>
      <c r="DH28" s="17">
        <f t="shared" si="38"/>
        <v>0</v>
      </c>
      <c r="DI28" s="12"/>
      <c r="DJ28" s="11"/>
      <c r="DK28" s="17">
        <f t="shared" si="39"/>
        <v>0</v>
      </c>
      <c r="DL28" s="12"/>
      <c r="DM28" s="14"/>
      <c r="DN28" s="17">
        <f t="shared" si="40"/>
        <v>0</v>
      </c>
      <c r="DO28" s="12"/>
      <c r="DP28" s="14"/>
      <c r="DQ28" s="17">
        <f t="shared" si="41"/>
        <v>0</v>
      </c>
      <c r="DR28" s="12"/>
      <c r="DS28" s="14"/>
      <c r="DT28" s="18">
        <f t="shared" si="42"/>
        <v>0</v>
      </c>
      <c r="DU28" s="13"/>
      <c r="DV28" s="14"/>
      <c r="DW28" s="18">
        <f t="shared" si="43"/>
        <v>0</v>
      </c>
      <c r="DX28" s="13"/>
      <c r="DY28" s="14"/>
      <c r="DZ28" s="18">
        <f t="shared" si="44"/>
        <v>0</v>
      </c>
      <c r="EA28" s="13"/>
      <c r="EB28" s="11">
        <f t="shared" si="45"/>
        <v>111.20000000000002</v>
      </c>
      <c r="EC28" s="18">
        <f t="shared" si="46"/>
        <v>1256.5</v>
      </c>
      <c r="ED28" s="13">
        <f t="shared" si="47"/>
        <v>1</v>
      </c>
      <c r="EF28" s="11"/>
      <c r="EG28" s="18"/>
      <c r="EH28" s="13"/>
    </row>
    <row r="29" spans="1:138" ht="12.75">
      <c r="A29" s="36">
        <v>26</v>
      </c>
      <c r="B29" s="11">
        <f t="shared" si="0"/>
        <v>115.64999999999999</v>
      </c>
      <c r="C29" s="18">
        <f t="shared" si="1"/>
        <v>1213.25</v>
      </c>
      <c r="D29" s="13">
        <f t="shared" si="2"/>
        <v>1</v>
      </c>
      <c r="E29" s="23" t="s">
        <v>28</v>
      </c>
      <c r="F29" s="11"/>
      <c r="G29" s="17">
        <f t="shared" si="3"/>
        <v>0</v>
      </c>
      <c r="H29" s="12"/>
      <c r="I29" s="11"/>
      <c r="J29" s="17">
        <f t="shared" si="4"/>
        <v>0</v>
      </c>
      <c r="K29" s="12"/>
      <c r="L29" s="11"/>
      <c r="M29" s="17">
        <f t="shared" si="5"/>
        <v>0</v>
      </c>
      <c r="N29" s="12"/>
      <c r="O29" s="11"/>
      <c r="P29" s="17">
        <f t="shared" si="6"/>
        <v>0</v>
      </c>
      <c r="Q29" s="12"/>
      <c r="R29" s="11"/>
      <c r="S29" s="17">
        <f t="shared" si="7"/>
        <v>0</v>
      </c>
      <c r="T29" s="12"/>
      <c r="U29" s="11"/>
      <c r="V29" s="17">
        <f t="shared" si="8"/>
        <v>0</v>
      </c>
      <c r="W29" s="12"/>
      <c r="X29" s="11"/>
      <c r="Y29" s="17">
        <f t="shared" si="9"/>
        <v>0</v>
      </c>
      <c r="Z29" s="12"/>
      <c r="AA29" s="11"/>
      <c r="AB29" s="17">
        <f t="shared" si="10"/>
        <v>0</v>
      </c>
      <c r="AC29" s="12"/>
      <c r="AD29" s="11"/>
      <c r="AE29" s="17">
        <f t="shared" si="11"/>
        <v>0</v>
      </c>
      <c r="AF29" s="12"/>
      <c r="AG29" s="11"/>
      <c r="AH29" s="17">
        <f t="shared" si="12"/>
        <v>0</v>
      </c>
      <c r="AI29" s="12"/>
      <c r="AJ29" s="11"/>
      <c r="AK29" s="17">
        <f t="shared" si="13"/>
        <v>0</v>
      </c>
      <c r="AL29" s="12"/>
      <c r="AM29" s="11"/>
      <c r="AN29" s="17">
        <f t="shared" si="14"/>
        <v>0</v>
      </c>
      <c r="AO29" s="12"/>
      <c r="AP29" s="11"/>
      <c r="AQ29" s="17">
        <f t="shared" si="15"/>
        <v>0</v>
      </c>
      <c r="AR29" s="12"/>
      <c r="AS29" s="11"/>
      <c r="AT29" s="17">
        <f t="shared" si="16"/>
        <v>0</v>
      </c>
      <c r="AU29" s="12"/>
      <c r="AV29" s="11"/>
      <c r="AW29" s="17">
        <f t="shared" si="17"/>
        <v>0</v>
      </c>
      <c r="AX29" s="12"/>
      <c r="AY29" s="11"/>
      <c r="AZ29" s="17">
        <f t="shared" si="18"/>
        <v>0</v>
      </c>
      <c r="BA29" s="12"/>
      <c r="BB29" s="11"/>
      <c r="BC29" s="17">
        <f t="shared" si="19"/>
        <v>0</v>
      </c>
      <c r="BD29" s="12"/>
      <c r="BE29" s="11">
        <v>0</v>
      </c>
      <c r="BF29" s="17">
        <f t="shared" si="20"/>
        <v>0</v>
      </c>
      <c r="BG29" s="12"/>
      <c r="BH29" s="11">
        <v>0</v>
      </c>
      <c r="BI29" s="17">
        <f t="shared" si="21"/>
        <v>0</v>
      </c>
      <c r="BJ29" s="12"/>
      <c r="BK29" s="11"/>
      <c r="BL29" s="17">
        <f t="shared" si="22"/>
        <v>0</v>
      </c>
      <c r="BM29" s="12"/>
      <c r="BN29" s="11"/>
      <c r="BO29" s="17">
        <f t="shared" si="23"/>
        <v>0</v>
      </c>
      <c r="BP29" s="12"/>
      <c r="BQ29" s="11">
        <v>7.3</v>
      </c>
      <c r="BR29" s="17">
        <f t="shared" si="24"/>
        <v>36.5</v>
      </c>
      <c r="BS29" s="12"/>
      <c r="BT29" s="11">
        <v>15.85</v>
      </c>
      <c r="BU29" s="17">
        <f t="shared" si="25"/>
        <v>79.25</v>
      </c>
      <c r="BV29" s="12"/>
      <c r="BW29" s="11"/>
      <c r="BX29" s="17">
        <f t="shared" si="26"/>
        <v>0</v>
      </c>
      <c r="BY29" s="12"/>
      <c r="BZ29" s="11">
        <v>0</v>
      </c>
      <c r="CA29" s="17">
        <f t="shared" si="27"/>
        <v>0</v>
      </c>
      <c r="CB29" s="12"/>
      <c r="CC29" s="11">
        <v>7.5</v>
      </c>
      <c r="CD29" s="17">
        <f t="shared" si="28"/>
        <v>112.5</v>
      </c>
      <c r="CE29" s="12"/>
      <c r="CF29" s="11">
        <v>10.7</v>
      </c>
      <c r="CG29" s="17">
        <f t="shared" si="29"/>
        <v>160.5</v>
      </c>
      <c r="CH29" s="13">
        <v>1</v>
      </c>
      <c r="CI29" s="11">
        <v>16.3</v>
      </c>
      <c r="CJ29" s="18">
        <f t="shared" si="30"/>
        <v>244.5</v>
      </c>
      <c r="CK29" s="12"/>
      <c r="CL29" s="11"/>
      <c r="CM29" s="17">
        <f t="shared" si="31"/>
        <v>0</v>
      </c>
      <c r="CN29" s="12"/>
      <c r="CO29" s="11"/>
      <c r="CP29" s="17">
        <f t="shared" si="32"/>
        <v>0</v>
      </c>
      <c r="CQ29" s="12"/>
      <c r="CR29" s="11">
        <v>7.1</v>
      </c>
      <c r="CS29" s="17">
        <f t="shared" si="33"/>
        <v>71</v>
      </c>
      <c r="CT29" s="13"/>
      <c r="CU29" s="11">
        <v>20.1</v>
      </c>
      <c r="CV29" s="17">
        <f t="shared" si="34"/>
        <v>201</v>
      </c>
      <c r="CW29" s="12"/>
      <c r="CX29" s="11">
        <v>11.9</v>
      </c>
      <c r="CY29" s="17">
        <f t="shared" si="35"/>
        <v>119</v>
      </c>
      <c r="CZ29" s="12"/>
      <c r="DA29" s="11">
        <v>18.9</v>
      </c>
      <c r="DB29" s="18">
        <f t="shared" si="36"/>
        <v>189</v>
      </c>
      <c r="DC29" s="13"/>
      <c r="DD29" s="14"/>
      <c r="DE29" s="17">
        <f t="shared" si="37"/>
        <v>0</v>
      </c>
      <c r="DF29" s="12"/>
      <c r="DG29" s="14"/>
      <c r="DH29" s="17">
        <f t="shared" si="38"/>
        <v>0</v>
      </c>
      <c r="DI29" s="12"/>
      <c r="DJ29" s="11"/>
      <c r="DK29" s="17">
        <f t="shared" si="39"/>
        <v>0</v>
      </c>
      <c r="DL29" s="12"/>
      <c r="DM29" s="14"/>
      <c r="DN29" s="17">
        <f t="shared" si="40"/>
        <v>0</v>
      </c>
      <c r="DO29" s="12"/>
      <c r="DP29" s="14"/>
      <c r="DQ29" s="17">
        <f t="shared" si="41"/>
        <v>0</v>
      </c>
      <c r="DR29" s="12"/>
      <c r="DS29" s="14"/>
      <c r="DT29" s="18">
        <f t="shared" si="42"/>
        <v>0</v>
      </c>
      <c r="DU29" s="13"/>
      <c r="DV29" s="14"/>
      <c r="DW29" s="18">
        <f t="shared" si="43"/>
        <v>0</v>
      </c>
      <c r="DX29" s="13"/>
      <c r="DY29" s="14"/>
      <c r="DZ29" s="18">
        <f t="shared" si="44"/>
        <v>0</v>
      </c>
      <c r="EA29" s="13"/>
      <c r="EB29" s="11">
        <f t="shared" si="45"/>
        <v>115.64999999999999</v>
      </c>
      <c r="EC29" s="18">
        <f t="shared" si="46"/>
        <v>1213.25</v>
      </c>
      <c r="ED29" s="13">
        <f t="shared" si="47"/>
        <v>1</v>
      </c>
      <c r="EF29" s="11"/>
      <c r="EG29" s="18"/>
      <c r="EH29" s="13"/>
    </row>
    <row r="30" spans="1:138" ht="12.75">
      <c r="A30" s="36">
        <v>27</v>
      </c>
      <c r="B30" s="11">
        <f t="shared" si="0"/>
        <v>67.65</v>
      </c>
      <c r="C30" s="18">
        <f t="shared" si="1"/>
        <v>1110.5</v>
      </c>
      <c r="D30" s="13">
        <f t="shared" si="2"/>
        <v>0</v>
      </c>
      <c r="E30" s="23" t="s">
        <v>8</v>
      </c>
      <c r="F30" s="11"/>
      <c r="G30" s="17">
        <f t="shared" si="3"/>
        <v>0</v>
      </c>
      <c r="H30" s="12"/>
      <c r="I30" s="11"/>
      <c r="J30" s="17">
        <f t="shared" si="4"/>
        <v>0</v>
      </c>
      <c r="K30" s="12"/>
      <c r="L30" s="11"/>
      <c r="M30" s="17">
        <f t="shared" si="5"/>
        <v>0</v>
      </c>
      <c r="N30" s="12"/>
      <c r="O30" s="11"/>
      <c r="P30" s="17">
        <f t="shared" si="6"/>
        <v>0</v>
      </c>
      <c r="Q30" s="12"/>
      <c r="R30" s="11"/>
      <c r="S30" s="17">
        <f t="shared" si="7"/>
        <v>0</v>
      </c>
      <c r="T30" s="12"/>
      <c r="U30" s="11"/>
      <c r="V30" s="17">
        <f t="shared" si="8"/>
        <v>0</v>
      </c>
      <c r="W30" s="12"/>
      <c r="X30" s="11"/>
      <c r="Y30" s="17">
        <f t="shared" si="9"/>
        <v>0</v>
      </c>
      <c r="Z30" s="12"/>
      <c r="AA30" s="11"/>
      <c r="AB30" s="17">
        <f t="shared" si="10"/>
        <v>0</v>
      </c>
      <c r="AC30" s="12"/>
      <c r="AD30" s="11"/>
      <c r="AE30" s="17">
        <f t="shared" si="11"/>
        <v>0</v>
      </c>
      <c r="AF30" s="12"/>
      <c r="AG30" s="11"/>
      <c r="AH30" s="17">
        <f t="shared" si="12"/>
        <v>0</v>
      </c>
      <c r="AI30" s="12"/>
      <c r="AJ30" s="11"/>
      <c r="AK30" s="17">
        <f t="shared" si="13"/>
        <v>0</v>
      </c>
      <c r="AL30" s="12"/>
      <c r="AM30" s="11"/>
      <c r="AN30" s="17">
        <f t="shared" si="14"/>
        <v>0</v>
      </c>
      <c r="AO30" s="12"/>
      <c r="AP30" s="11"/>
      <c r="AQ30" s="17">
        <f t="shared" si="15"/>
        <v>0</v>
      </c>
      <c r="AR30" s="12"/>
      <c r="AS30" s="11"/>
      <c r="AT30" s="17">
        <f t="shared" si="16"/>
        <v>0</v>
      </c>
      <c r="AU30" s="12"/>
      <c r="AV30" s="11"/>
      <c r="AW30" s="17">
        <f t="shared" si="17"/>
        <v>0</v>
      </c>
      <c r="AX30" s="12"/>
      <c r="AY30" s="11">
        <v>9.4</v>
      </c>
      <c r="AZ30" s="17">
        <f t="shared" si="18"/>
        <v>94</v>
      </c>
      <c r="BA30" s="12"/>
      <c r="BB30" s="11">
        <v>9.4</v>
      </c>
      <c r="BC30" s="17">
        <f t="shared" si="19"/>
        <v>94</v>
      </c>
      <c r="BD30" s="12"/>
      <c r="BE30" s="11">
        <v>10.4</v>
      </c>
      <c r="BF30" s="17">
        <f t="shared" si="20"/>
        <v>104</v>
      </c>
      <c r="BG30" s="12"/>
      <c r="BH30" s="11">
        <v>10.4</v>
      </c>
      <c r="BI30" s="17">
        <f t="shared" si="21"/>
        <v>104</v>
      </c>
      <c r="BJ30" s="12"/>
      <c r="BK30" s="11"/>
      <c r="BL30" s="17">
        <f t="shared" si="22"/>
        <v>0</v>
      </c>
      <c r="BM30" s="12"/>
      <c r="BN30" s="11"/>
      <c r="BO30" s="17">
        <f t="shared" si="23"/>
        <v>0</v>
      </c>
      <c r="BP30" s="12"/>
      <c r="BQ30" s="11"/>
      <c r="BR30" s="17">
        <f t="shared" si="24"/>
        <v>0</v>
      </c>
      <c r="BS30" s="12"/>
      <c r="BT30" s="11"/>
      <c r="BU30" s="17">
        <f t="shared" si="25"/>
        <v>0</v>
      </c>
      <c r="BV30" s="12"/>
      <c r="BW30" s="11"/>
      <c r="BX30" s="17">
        <f t="shared" si="26"/>
        <v>0</v>
      </c>
      <c r="BY30" s="12"/>
      <c r="BZ30" s="11"/>
      <c r="CA30" s="17">
        <f t="shared" si="27"/>
        <v>0</v>
      </c>
      <c r="CB30" s="12"/>
      <c r="CC30" s="11"/>
      <c r="CD30" s="17">
        <f t="shared" si="28"/>
        <v>0</v>
      </c>
      <c r="CE30" s="12"/>
      <c r="CF30" s="11"/>
      <c r="CG30" s="17">
        <f t="shared" si="29"/>
        <v>0</v>
      </c>
      <c r="CH30" s="13"/>
      <c r="CI30" s="11">
        <v>16.3</v>
      </c>
      <c r="CJ30" s="18">
        <f t="shared" si="30"/>
        <v>244.5</v>
      </c>
      <c r="CK30" s="12"/>
      <c r="CL30" s="11"/>
      <c r="CM30" s="17">
        <f t="shared" si="31"/>
        <v>0</v>
      </c>
      <c r="CN30" s="12"/>
      <c r="CO30" s="11"/>
      <c r="CP30" s="17">
        <f t="shared" si="32"/>
        <v>0</v>
      </c>
      <c r="CQ30" s="12"/>
      <c r="CR30" s="11"/>
      <c r="CS30" s="17">
        <f t="shared" si="33"/>
        <v>0</v>
      </c>
      <c r="CT30" s="13"/>
      <c r="CU30" s="11"/>
      <c r="CV30" s="17">
        <f t="shared" si="34"/>
        <v>0</v>
      </c>
      <c r="CW30" s="12"/>
      <c r="CX30" s="11"/>
      <c r="CY30" s="17">
        <f t="shared" si="35"/>
        <v>0</v>
      </c>
      <c r="CZ30" s="12"/>
      <c r="DA30" s="11"/>
      <c r="DB30" s="18">
        <f t="shared" si="36"/>
        <v>0</v>
      </c>
      <c r="DC30" s="13"/>
      <c r="DD30" s="14"/>
      <c r="DE30" s="17">
        <f t="shared" si="37"/>
        <v>0</v>
      </c>
      <c r="DF30" s="12"/>
      <c r="DG30" s="14"/>
      <c r="DH30" s="17">
        <f t="shared" si="38"/>
        <v>0</v>
      </c>
      <c r="DI30" s="12"/>
      <c r="DJ30" s="11"/>
      <c r="DK30" s="17">
        <f t="shared" si="39"/>
        <v>0</v>
      </c>
      <c r="DL30" s="12"/>
      <c r="DM30" s="14">
        <v>5.15</v>
      </c>
      <c r="DN30" s="17">
        <f t="shared" si="40"/>
        <v>206</v>
      </c>
      <c r="DO30" s="12"/>
      <c r="DP30" s="14">
        <v>6.6</v>
      </c>
      <c r="DQ30" s="17">
        <f t="shared" si="41"/>
        <v>264</v>
      </c>
      <c r="DR30" s="12"/>
      <c r="DS30" s="14"/>
      <c r="DT30" s="18">
        <f t="shared" si="42"/>
        <v>0</v>
      </c>
      <c r="DU30" s="13"/>
      <c r="DV30" s="14"/>
      <c r="DW30" s="18">
        <f t="shared" si="43"/>
        <v>0</v>
      </c>
      <c r="DX30" s="13"/>
      <c r="DY30" s="14"/>
      <c r="DZ30" s="18">
        <f t="shared" si="44"/>
        <v>0</v>
      </c>
      <c r="EA30" s="13"/>
      <c r="EB30" s="11">
        <f t="shared" si="45"/>
        <v>67.65</v>
      </c>
      <c r="EC30" s="18">
        <f t="shared" si="46"/>
        <v>1110.5</v>
      </c>
      <c r="ED30" s="13">
        <f t="shared" si="47"/>
        <v>0</v>
      </c>
      <c r="EF30" s="11"/>
      <c r="EG30" s="18"/>
      <c r="EH30" s="13"/>
    </row>
    <row r="31" spans="1:138" ht="12.75">
      <c r="A31" s="36">
        <v>28</v>
      </c>
      <c r="B31" s="11">
        <f t="shared" si="0"/>
        <v>84.7</v>
      </c>
      <c r="C31" s="18">
        <f t="shared" si="1"/>
        <v>1108.5</v>
      </c>
      <c r="D31" s="13">
        <f t="shared" si="2"/>
        <v>3</v>
      </c>
      <c r="E31" s="23" t="s">
        <v>78</v>
      </c>
      <c r="F31" s="11"/>
      <c r="G31" s="17">
        <f t="shared" si="3"/>
        <v>0</v>
      </c>
      <c r="H31" s="12"/>
      <c r="I31" s="11"/>
      <c r="J31" s="17">
        <f t="shared" si="4"/>
        <v>0</v>
      </c>
      <c r="K31" s="12"/>
      <c r="L31" s="11"/>
      <c r="M31" s="17">
        <f t="shared" si="5"/>
        <v>0</v>
      </c>
      <c r="N31" s="12"/>
      <c r="O31" s="11"/>
      <c r="P31" s="17">
        <f t="shared" si="6"/>
        <v>0</v>
      </c>
      <c r="Q31" s="12"/>
      <c r="R31" s="11"/>
      <c r="S31" s="17">
        <f t="shared" si="7"/>
        <v>0</v>
      </c>
      <c r="T31" s="12"/>
      <c r="U31" s="11"/>
      <c r="V31" s="17">
        <f t="shared" si="8"/>
        <v>0</v>
      </c>
      <c r="W31" s="12"/>
      <c r="X31" s="11"/>
      <c r="Y31" s="17">
        <f t="shared" si="9"/>
        <v>0</v>
      </c>
      <c r="Z31" s="12"/>
      <c r="AA31" s="11"/>
      <c r="AB31" s="17">
        <f t="shared" si="10"/>
        <v>0</v>
      </c>
      <c r="AC31" s="12"/>
      <c r="AD31" s="11"/>
      <c r="AE31" s="17">
        <f t="shared" si="11"/>
        <v>0</v>
      </c>
      <c r="AF31" s="12"/>
      <c r="AG31" s="11"/>
      <c r="AH31" s="17">
        <f t="shared" si="12"/>
        <v>0</v>
      </c>
      <c r="AI31" s="12"/>
      <c r="AJ31" s="11"/>
      <c r="AK31" s="17">
        <f t="shared" si="13"/>
        <v>0</v>
      </c>
      <c r="AL31" s="12"/>
      <c r="AM31" s="11"/>
      <c r="AN31" s="17">
        <f t="shared" si="14"/>
        <v>0</v>
      </c>
      <c r="AO31" s="12"/>
      <c r="AP31" s="11">
        <v>4.5</v>
      </c>
      <c r="AQ31" s="17">
        <f t="shared" si="15"/>
        <v>45</v>
      </c>
      <c r="AR31" s="12"/>
      <c r="AS31" s="11"/>
      <c r="AT31" s="17">
        <f t="shared" si="16"/>
        <v>0</v>
      </c>
      <c r="AU31" s="12"/>
      <c r="AV31" s="11"/>
      <c r="AW31" s="17">
        <f t="shared" si="17"/>
        <v>0</v>
      </c>
      <c r="AX31" s="12"/>
      <c r="AY31" s="11">
        <v>9.4</v>
      </c>
      <c r="AZ31" s="17">
        <f t="shared" si="18"/>
        <v>94</v>
      </c>
      <c r="BA31" s="12"/>
      <c r="BB31" s="11">
        <v>9.4</v>
      </c>
      <c r="BC31" s="17">
        <f t="shared" si="19"/>
        <v>94</v>
      </c>
      <c r="BD31" s="12">
        <v>1</v>
      </c>
      <c r="BE31" s="11">
        <v>10.4</v>
      </c>
      <c r="BF31" s="17">
        <f t="shared" si="20"/>
        <v>104</v>
      </c>
      <c r="BG31" s="12">
        <v>1</v>
      </c>
      <c r="BH31" s="11">
        <v>10.4</v>
      </c>
      <c r="BI31" s="17">
        <f t="shared" si="21"/>
        <v>104</v>
      </c>
      <c r="BJ31" s="12"/>
      <c r="BK31" s="11"/>
      <c r="BL31" s="17">
        <f t="shared" si="22"/>
        <v>0</v>
      </c>
      <c r="BM31" s="12"/>
      <c r="BN31" s="11"/>
      <c r="BO31" s="17">
        <f t="shared" si="23"/>
        <v>0</v>
      </c>
      <c r="BP31" s="12"/>
      <c r="BQ31" s="11"/>
      <c r="BR31" s="17">
        <f t="shared" si="24"/>
        <v>0</v>
      </c>
      <c r="BS31" s="12"/>
      <c r="BT31" s="11"/>
      <c r="BU31" s="17">
        <f t="shared" si="25"/>
        <v>0</v>
      </c>
      <c r="BV31" s="12"/>
      <c r="BW31" s="11">
        <v>11.7</v>
      </c>
      <c r="BX31" s="17">
        <f t="shared" si="26"/>
        <v>234</v>
      </c>
      <c r="BY31" s="12"/>
      <c r="BZ31" s="11">
        <v>10.7</v>
      </c>
      <c r="CA31" s="17">
        <f t="shared" si="27"/>
        <v>160.5</v>
      </c>
      <c r="CB31" s="12"/>
      <c r="CC31" s="11">
        <v>7.5</v>
      </c>
      <c r="CD31" s="17">
        <f t="shared" si="28"/>
        <v>112.5</v>
      </c>
      <c r="CE31" s="12">
        <v>1</v>
      </c>
      <c r="CF31" s="11">
        <v>10.7</v>
      </c>
      <c r="CG31" s="17">
        <f t="shared" si="29"/>
        <v>160.5</v>
      </c>
      <c r="CH31" s="13"/>
      <c r="CI31" s="11"/>
      <c r="CJ31" s="18">
        <f t="shared" si="30"/>
        <v>0</v>
      </c>
      <c r="CK31" s="12"/>
      <c r="CL31" s="11"/>
      <c r="CM31" s="17">
        <f t="shared" si="31"/>
        <v>0</v>
      </c>
      <c r="CN31" s="12"/>
      <c r="CO31" s="11"/>
      <c r="CP31" s="17">
        <f t="shared" si="32"/>
        <v>0</v>
      </c>
      <c r="CQ31" s="12"/>
      <c r="CR31" s="11"/>
      <c r="CS31" s="17">
        <f t="shared" si="33"/>
        <v>0</v>
      </c>
      <c r="CT31" s="13"/>
      <c r="CU31" s="11"/>
      <c r="CV31" s="17">
        <f t="shared" si="34"/>
        <v>0</v>
      </c>
      <c r="CW31" s="12"/>
      <c r="CX31" s="11"/>
      <c r="CY31" s="17">
        <f t="shared" si="35"/>
        <v>0</v>
      </c>
      <c r="CZ31" s="12"/>
      <c r="DA31" s="11"/>
      <c r="DB31" s="18">
        <f t="shared" si="36"/>
        <v>0</v>
      </c>
      <c r="DC31" s="13"/>
      <c r="DD31" s="14"/>
      <c r="DE31" s="17">
        <f t="shared" si="37"/>
        <v>0</v>
      </c>
      <c r="DF31" s="12"/>
      <c r="DG31" s="14"/>
      <c r="DH31" s="17">
        <f t="shared" si="38"/>
        <v>0</v>
      </c>
      <c r="DI31" s="12"/>
      <c r="DJ31" s="11"/>
      <c r="DK31" s="17">
        <f t="shared" si="39"/>
        <v>0</v>
      </c>
      <c r="DL31" s="12"/>
      <c r="DM31" s="14"/>
      <c r="DN31" s="17">
        <f t="shared" si="40"/>
        <v>0</v>
      </c>
      <c r="DO31" s="12"/>
      <c r="DP31" s="14"/>
      <c r="DQ31" s="17">
        <f t="shared" si="41"/>
        <v>0</v>
      </c>
      <c r="DR31" s="12"/>
      <c r="DS31" s="14"/>
      <c r="DT31" s="18">
        <f t="shared" si="42"/>
        <v>0</v>
      </c>
      <c r="DU31" s="13"/>
      <c r="DV31" s="14"/>
      <c r="DW31" s="18">
        <f t="shared" si="43"/>
        <v>0</v>
      </c>
      <c r="DX31" s="13"/>
      <c r="DY31" s="14"/>
      <c r="DZ31" s="18">
        <f t="shared" si="44"/>
        <v>0</v>
      </c>
      <c r="EA31" s="13"/>
      <c r="EB31" s="11">
        <f t="shared" si="45"/>
        <v>84.7</v>
      </c>
      <c r="EC31" s="18">
        <f t="shared" si="46"/>
        <v>1108.5</v>
      </c>
      <c r="ED31" s="13">
        <f t="shared" si="47"/>
        <v>3</v>
      </c>
      <c r="EF31" s="11"/>
      <c r="EG31" s="18"/>
      <c r="EH31" s="13"/>
    </row>
    <row r="32" spans="1:138" ht="12.75">
      <c r="A32" s="36">
        <v>29</v>
      </c>
      <c r="B32" s="11">
        <f t="shared" si="0"/>
        <v>91.4</v>
      </c>
      <c r="C32" s="18">
        <f t="shared" si="1"/>
        <v>1058.5</v>
      </c>
      <c r="D32" s="13">
        <f t="shared" si="2"/>
        <v>1</v>
      </c>
      <c r="E32" s="23" t="s">
        <v>98</v>
      </c>
      <c r="F32" s="11"/>
      <c r="G32" s="17">
        <f t="shared" si="3"/>
        <v>0</v>
      </c>
      <c r="H32" s="12"/>
      <c r="I32" s="11"/>
      <c r="J32" s="17">
        <f t="shared" si="4"/>
        <v>0</v>
      </c>
      <c r="K32" s="12"/>
      <c r="L32" s="11"/>
      <c r="M32" s="17">
        <f t="shared" si="5"/>
        <v>0</v>
      </c>
      <c r="N32" s="12"/>
      <c r="O32" s="11"/>
      <c r="P32" s="17">
        <f t="shared" si="6"/>
        <v>0</v>
      </c>
      <c r="Q32" s="12"/>
      <c r="R32" s="11"/>
      <c r="S32" s="17">
        <f t="shared" si="7"/>
        <v>0</v>
      </c>
      <c r="T32" s="12"/>
      <c r="U32" s="11"/>
      <c r="V32" s="17">
        <f t="shared" si="8"/>
        <v>0</v>
      </c>
      <c r="W32" s="12"/>
      <c r="X32" s="11"/>
      <c r="Y32" s="17">
        <f t="shared" si="9"/>
        <v>0</v>
      </c>
      <c r="Z32" s="12"/>
      <c r="AA32" s="11"/>
      <c r="AB32" s="17">
        <f t="shared" si="10"/>
        <v>0</v>
      </c>
      <c r="AC32" s="12"/>
      <c r="AD32" s="11"/>
      <c r="AE32" s="17">
        <f t="shared" si="11"/>
        <v>0</v>
      </c>
      <c r="AF32" s="12"/>
      <c r="AG32" s="11"/>
      <c r="AH32" s="17">
        <f t="shared" si="12"/>
        <v>0</v>
      </c>
      <c r="AI32" s="12"/>
      <c r="AJ32" s="11"/>
      <c r="AK32" s="17">
        <f t="shared" si="13"/>
        <v>0</v>
      </c>
      <c r="AL32" s="12"/>
      <c r="AM32" s="11"/>
      <c r="AN32" s="17">
        <f t="shared" si="14"/>
        <v>0</v>
      </c>
      <c r="AO32" s="12"/>
      <c r="AP32" s="11">
        <v>4.5</v>
      </c>
      <c r="AQ32" s="17">
        <f t="shared" si="15"/>
        <v>45</v>
      </c>
      <c r="AR32" s="12"/>
      <c r="AS32" s="11"/>
      <c r="AT32" s="17">
        <f t="shared" si="16"/>
        <v>0</v>
      </c>
      <c r="AU32" s="12"/>
      <c r="AV32" s="11"/>
      <c r="AW32" s="17">
        <f t="shared" si="17"/>
        <v>0</v>
      </c>
      <c r="AX32" s="12"/>
      <c r="AY32" s="11">
        <v>0</v>
      </c>
      <c r="AZ32" s="17">
        <f t="shared" si="18"/>
        <v>0</v>
      </c>
      <c r="BA32" s="12"/>
      <c r="BB32" s="11">
        <v>0</v>
      </c>
      <c r="BC32" s="17">
        <f t="shared" si="19"/>
        <v>0</v>
      </c>
      <c r="BD32" s="12"/>
      <c r="BE32" s="11">
        <v>0</v>
      </c>
      <c r="BF32" s="17">
        <f t="shared" si="20"/>
        <v>0</v>
      </c>
      <c r="BG32" s="12"/>
      <c r="BH32" s="11">
        <v>0</v>
      </c>
      <c r="BI32" s="17">
        <f t="shared" si="21"/>
        <v>0</v>
      </c>
      <c r="BJ32" s="12"/>
      <c r="BK32" s="11"/>
      <c r="BL32" s="17">
        <f t="shared" si="22"/>
        <v>0</v>
      </c>
      <c r="BM32" s="12"/>
      <c r="BN32" s="11"/>
      <c r="BO32" s="17">
        <f t="shared" si="23"/>
        <v>0</v>
      </c>
      <c r="BP32" s="12"/>
      <c r="BQ32" s="11"/>
      <c r="BR32" s="17">
        <f t="shared" si="24"/>
        <v>0</v>
      </c>
      <c r="BS32" s="12"/>
      <c r="BT32" s="11"/>
      <c r="BU32" s="17">
        <f t="shared" si="25"/>
        <v>0</v>
      </c>
      <c r="BV32" s="12"/>
      <c r="BW32" s="11"/>
      <c r="BX32" s="17">
        <f t="shared" si="26"/>
        <v>0</v>
      </c>
      <c r="BY32" s="12"/>
      <c r="BZ32" s="11">
        <v>10.7</v>
      </c>
      <c r="CA32" s="17">
        <f t="shared" si="27"/>
        <v>160.5</v>
      </c>
      <c r="CB32" s="12"/>
      <c r="CC32" s="11">
        <v>7.5</v>
      </c>
      <c r="CD32" s="17">
        <f t="shared" si="28"/>
        <v>112.5</v>
      </c>
      <c r="CE32" s="12">
        <v>1</v>
      </c>
      <c r="CF32" s="11">
        <v>10.7</v>
      </c>
      <c r="CG32" s="17">
        <f t="shared" si="29"/>
        <v>160.5</v>
      </c>
      <c r="CH32" s="13"/>
      <c r="CI32" s="11"/>
      <c r="CJ32" s="18">
        <f t="shared" si="30"/>
        <v>0</v>
      </c>
      <c r="CK32" s="12"/>
      <c r="CL32" s="11"/>
      <c r="CM32" s="17">
        <f t="shared" si="31"/>
        <v>0</v>
      </c>
      <c r="CN32" s="12"/>
      <c r="CO32" s="11"/>
      <c r="CP32" s="17">
        <f t="shared" si="32"/>
        <v>0</v>
      </c>
      <c r="CQ32" s="12"/>
      <c r="CR32" s="11">
        <v>7.1</v>
      </c>
      <c r="CS32" s="17">
        <f t="shared" si="33"/>
        <v>71</v>
      </c>
      <c r="CT32" s="13"/>
      <c r="CU32" s="11">
        <v>20.1</v>
      </c>
      <c r="CV32" s="17">
        <f t="shared" si="34"/>
        <v>201</v>
      </c>
      <c r="CW32" s="12"/>
      <c r="CX32" s="11">
        <v>11.9</v>
      </c>
      <c r="CY32" s="17">
        <f t="shared" si="35"/>
        <v>119</v>
      </c>
      <c r="CZ32" s="12"/>
      <c r="DA32" s="11">
        <v>18.9</v>
      </c>
      <c r="DB32" s="18">
        <f t="shared" si="36"/>
        <v>189</v>
      </c>
      <c r="DC32" s="13"/>
      <c r="DD32" s="14"/>
      <c r="DE32" s="17">
        <f t="shared" si="37"/>
        <v>0</v>
      </c>
      <c r="DF32" s="12"/>
      <c r="DG32" s="14"/>
      <c r="DH32" s="17">
        <f t="shared" si="38"/>
        <v>0</v>
      </c>
      <c r="DI32" s="12"/>
      <c r="DJ32" s="11"/>
      <c r="DK32" s="17">
        <f t="shared" si="39"/>
        <v>0</v>
      </c>
      <c r="DL32" s="12"/>
      <c r="DM32" s="14"/>
      <c r="DN32" s="17">
        <f t="shared" si="40"/>
        <v>0</v>
      </c>
      <c r="DO32" s="12"/>
      <c r="DP32" s="14"/>
      <c r="DQ32" s="17">
        <f t="shared" si="41"/>
        <v>0</v>
      </c>
      <c r="DR32" s="12"/>
      <c r="DS32" s="14"/>
      <c r="DT32" s="18">
        <f t="shared" si="42"/>
        <v>0</v>
      </c>
      <c r="DU32" s="13"/>
      <c r="DV32" s="14"/>
      <c r="DW32" s="18">
        <f t="shared" si="43"/>
        <v>0</v>
      </c>
      <c r="DX32" s="13"/>
      <c r="DY32" s="14"/>
      <c r="DZ32" s="18">
        <f t="shared" si="44"/>
        <v>0</v>
      </c>
      <c r="EA32" s="13"/>
      <c r="EB32" s="11">
        <f t="shared" si="45"/>
        <v>91.4</v>
      </c>
      <c r="EC32" s="18">
        <f t="shared" si="46"/>
        <v>1058.5</v>
      </c>
      <c r="ED32" s="13">
        <f t="shared" si="47"/>
        <v>1</v>
      </c>
      <c r="EF32" s="11"/>
      <c r="EG32" s="18"/>
      <c r="EH32" s="13"/>
    </row>
    <row r="33" spans="1:138" ht="12.75">
      <c r="A33" s="36">
        <v>30</v>
      </c>
      <c r="B33" s="11">
        <f t="shared" si="0"/>
        <v>78.75000000000001</v>
      </c>
      <c r="C33" s="18">
        <f t="shared" si="1"/>
        <v>897.75</v>
      </c>
      <c r="D33" s="13">
        <f t="shared" si="2"/>
        <v>0</v>
      </c>
      <c r="E33" s="23" t="s">
        <v>74</v>
      </c>
      <c r="F33" s="11"/>
      <c r="G33" s="17">
        <f t="shared" si="3"/>
        <v>0</v>
      </c>
      <c r="H33" s="12"/>
      <c r="I33" s="11"/>
      <c r="J33" s="17">
        <f t="shared" si="4"/>
        <v>0</v>
      </c>
      <c r="K33" s="12"/>
      <c r="L33" s="11"/>
      <c r="M33" s="17">
        <f t="shared" si="5"/>
        <v>0</v>
      </c>
      <c r="N33" s="12"/>
      <c r="O33" s="11"/>
      <c r="P33" s="17">
        <f t="shared" si="6"/>
        <v>0</v>
      </c>
      <c r="Q33" s="12"/>
      <c r="R33" s="11"/>
      <c r="S33" s="17">
        <f t="shared" si="7"/>
        <v>0</v>
      </c>
      <c r="T33" s="12"/>
      <c r="U33" s="11"/>
      <c r="V33" s="17">
        <f t="shared" si="8"/>
        <v>0</v>
      </c>
      <c r="W33" s="12"/>
      <c r="X33" s="11"/>
      <c r="Y33" s="17">
        <f t="shared" si="9"/>
        <v>0</v>
      </c>
      <c r="Z33" s="12"/>
      <c r="AA33" s="11"/>
      <c r="AB33" s="17">
        <f t="shared" si="10"/>
        <v>0</v>
      </c>
      <c r="AC33" s="12"/>
      <c r="AD33" s="11"/>
      <c r="AE33" s="17">
        <f t="shared" si="11"/>
        <v>0</v>
      </c>
      <c r="AF33" s="12"/>
      <c r="AG33" s="11"/>
      <c r="AH33" s="17">
        <f t="shared" si="12"/>
        <v>0</v>
      </c>
      <c r="AI33" s="12"/>
      <c r="AJ33" s="11"/>
      <c r="AK33" s="17">
        <f t="shared" si="13"/>
        <v>0</v>
      </c>
      <c r="AL33" s="12"/>
      <c r="AM33" s="11"/>
      <c r="AN33" s="17">
        <f t="shared" si="14"/>
        <v>0</v>
      </c>
      <c r="AO33" s="12"/>
      <c r="AP33" s="11"/>
      <c r="AQ33" s="17">
        <f t="shared" si="15"/>
        <v>0</v>
      </c>
      <c r="AR33" s="12"/>
      <c r="AS33" s="11"/>
      <c r="AT33" s="17">
        <f t="shared" si="16"/>
        <v>0</v>
      </c>
      <c r="AU33" s="12"/>
      <c r="AV33" s="11"/>
      <c r="AW33" s="17">
        <f t="shared" si="17"/>
        <v>0</v>
      </c>
      <c r="AX33" s="12"/>
      <c r="AY33" s="11"/>
      <c r="AZ33" s="17">
        <f t="shared" si="18"/>
        <v>0</v>
      </c>
      <c r="BA33" s="12"/>
      <c r="BB33" s="11"/>
      <c r="BC33" s="17">
        <f t="shared" si="19"/>
        <v>0</v>
      </c>
      <c r="BD33" s="12"/>
      <c r="BE33" s="11">
        <v>0</v>
      </c>
      <c r="BF33" s="17">
        <f t="shared" si="20"/>
        <v>0</v>
      </c>
      <c r="BG33" s="12"/>
      <c r="BH33" s="11">
        <v>10.4</v>
      </c>
      <c r="BI33" s="17">
        <f t="shared" si="21"/>
        <v>104</v>
      </c>
      <c r="BJ33" s="12"/>
      <c r="BK33" s="11"/>
      <c r="BL33" s="17">
        <f t="shared" si="22"/>
        <v>0</v>
      </c>
      <c r="BM33" s="12"/>
      <c r="BN33" s="11"/>
      <c r="BO33" s="17">
        <f t="shared" si="23"/>
        <v>0</v>
      </c>
      <c r="BP33" s="12"/>
      <c r="BQ33" s="11">
        <v>7.3</v>
      </c>
      <c r="BR33" s="17">
        <f t="shared" si="24"/>
        <v>36.5</v>
      </c>
      <c r="BS33" s="12"/>
      <c r="BT33" s="11">
        <v>15.85</v>
      </c>
      <c r="BU33" s="17">
        <f t="shared" si="25"/>
        <v>79.25</v>
      </c>
      <c r="BV33" s="12"/>
      <c r="BW33" s="11"/>
      <c r="BX33" s="17">
        <f t="shared" si="26"/>
        <v>0</v>
      </c>
      <c r="BY33" s="12"/>
      <c r="BZ33" s="11">
        <v>10.7</v>
      </c>
      <c r="CA33" s="17">
        <f t="shared" si="27"/>
        <v>160.5</v>
      </c>
      <c r="CB33" s="12"/>
      <c r="CC33" s="11">
        <v>7.5</v>
      </c>
      <c r="CD33" s="17">
        <f t="shared" si="28"/>
        <v>112.5</v>
      </c>
      <c r="CE33" s="12"/>
      <c r="CF33" s="11">
        <v>10.7</v>
      </c>
      <c r="CG33" s="17">
        <f t="shared" si="29"/>
        <v>160.5</v>
      </c>
      <c r="CH33" s="13"/>
      <c r="CI33" s="11">
        <v>16.3</v>
      </c>
      <c r="CJ33" s="18">
        <f t="shared" si="30"/>
        <v>244.5</v>
      </c>
      <c r="CK33" s="12"/>
      <c r="CL33" s="11"/>
      <c r="CM33" s="17">
        <f t="shared" si="31"/>
        <v>0</v>
      </c>
      <c r="CN33" s="12"/>
      <c r="CO33" s="11"/>
      <c r="CP33" s="17">
        <f t="shared" si="32"/>
        <v>0</v>
      </c>
      <c r="CQ33" s="12"/>
      <c r="CR33" s="11"/>
      <c r="CS33" s="17">
        <f t="shared" si="33"/>
        <v>0</v>
      </c>
      <c r="CT33" s="13"/>
      <c r="CU33" s="11"/>
      <c r="CV33" s="17">
        <f t="shared" si="34"/>
        <v>0</v>
      </c>
      <c r="CW33" s="12"/>
      <c r="CX33" s="11"/>
      <c r="CY33" s="17">
        <f t="shared" si="35"/>
        <v>0</v>
      </c>
      <c r="CZ33" s="12"/>
      <c r="DA33" s="11"/>
      <c r="DB33" s="18">
        <f t="shared" si="36"/>
        <v>0</v>
      </c>
      <c r="DC33" s="13"/>
      <c r="DD33" s="14"/>
      <c r="DE33" s="17">
        <f t="shared" si="37"/>
        <v>0</v>
      </c>
      <c r="DF33" s="12"/>
      <c r="DG33" s="14"/>
      <c r="DH33" s="17">
        <f t="shared" si="38"/>
        <v>0</v>
      </c>
      <c r="DI33" s="12"/>
      <c r="DJ33" s="11"/>
      <c r="DK33" s="17">
        <f t="shared" si="39"/>
        <v>0</v>
      </c>
      <c r="DL33" s="12"/>
      <c r="DM33" s="14"/>
      <c r="DN33" s="17">
        <f t="shared" si="40"/>
        <v>0</v>
      </c>
      <c r="DO33" s="12"/>
      <c r="DP33" s="14"/>
      <c r="DQ33" s="17">
        <f t="shared" si="41"/>
        <v>0</v>
      </c>
      <c r="DR33" s="12"/>
      <c r="DS33" s="14"/>
      <c r="DT33" s="18">
        <f t="shared" si="42"/>
        <v>0</v>
      </c>
      <c r="DU33" s="13"/>
      <c r="DV33" s="14"/>
      <c r="DW33" s="18">
        <f t="shared" si="43"/>
        <v>0</v>
      </c>
      <c r="DX33" s="13"/>
      <c r="DY33" s="14"/>
      <c r="DZ33" s="18">
        <f t="shared" si="44"/>
        <v>0</v>
      </c>
      <c r="EA33" s="13"/>
      <c r="EB33" s="11">
        <f t="shared" si="45"/>
        <v>78.75000000000001</v>
      </c>
      <c r="EC33" s="18">
        <f t="shared" si="46"/>
        <v>897.75</v>
      </c>
      <c r="ED33" s="13">
        <f t="shared" si="47"/>
        <v>0</v>
      </c>
      <c r="EF33" s="11"/>
      <c r="EG33" s="18"/>
      <c r="EH33" s="13"/>
    </row>
    <row r="34" spans="1:138" ht="12.75">
      <c r="A34" s="36">
        <v>31</v>
      </c>
      <c r="B34" s="11">
        <f t="shared" si="0"/>
        <v>91.65</v>
      </c>
      <c r="C34" s="18">
        <f t="shared" si="1"/>
        <v>882.25</v>
      </c>
      <c r="D34" s="13">
        <f t="shared" si="2"/>
        <v>1</v>
      </c>
      <c r="E34" s="23" t="s">
        <v>14</v>
      </c>
      <c r="F34" s="11"/>
      <c r="G34" s="17">
        <f t="shared" si="3"/>
        <v>0</v>
      </c>
      <c r="H34" s="12"/>
      <c r="I34" s="11"/>
      <c r="J34" s="17">
        <f t="shared" si="4"/>
        <v>0</v>
      </c>
      <c r="K34" s="12"/>
      <c r="L34" s="11">
        <v>0</v>
      </c>
      <c r="M34" s="17">
        <f t="shared" si="5"/>
        <v>0</v>
      </c>
      <c r="N34" s="12"/>
      <c r="O34" s="11">
        <v>0</v>
      </c>
      <c r="P34" s="17">
        <f t="shared" si="6"/>
        <v>0</v>
      </c>
      <c r="Q34" s="12"/>
      <c r="R34" s="11">
        <v>0</v>
      </c>
      <c r="S34" s="17">
        <f t="shared" si="7"/>
        <v>0</v>
      </c>
      <c r="T34" s="12"/>
      <c r="U34" s="11"/>
      <c r="V34" s="17">
        <f t="shared" si="8"/>
        <v>0</v>
      </c>
      <c r="W34" s="12"/>
      <c r="X34" s="11"/>
      <c r="Y34" s="17">
        <f t="shared" si="9"/>
        <v>0</v>
      </c>
      <c r="Z34" s="12"/>
      <c r="AA34" s="11">
        <v>0</v>
      </c>
      <c r="AB34" s="17">
        <f t="shared" si="10"/>
        <v>0</v>
      </c>
      <c r="AC34" s="12"/>
      <c r="AD34" s="11"/>
      <c r="AE34" s="17">
        <f t="shared" si="11"/>
        <v>0</v>
      </c>
      <c r="AF34" s="12"/>
      <c r="AG34" s="11">
        <v>0</v>
      </c>
      <c r="AH34" s="17">
        <f t="shared" si="12"/>
        <v>0</v>
      </c>
      <c r="AI34" s="12"/>
      <c r="AJ34" s="11"/>
      <c r="AK34" s="17">
        <f t="shared" si="13"/>
        <v>0</v>
      </c>
      <c r="AL34" s="12"/>
      <c r="AM34" s="11"/>
      <c r="AN34" s="17">
        <f t="shared" si="14"/>
        <v>0</v>
      </c>
      <c r="AO34" s="12"/>
      <c r="AP34" s="11">
        <v>0</v>
      </c>
      <c r="AQ34" s="17">
        <f t="shared" si="15"/>
        <v>0</v>
      </c>
      <c r="AR34" s="12"/>
      <c r="AS34" s="11"/>
      <c r="AT34" s="17">
        <f t="shared" si="16"/>
        <v>0</v>
      </c>
      <c r="AU34" s="12"/>
      <c r="AV34" s="11"/>
      <c r="AW34" s="17">
        <f t="shared" si="17"/>
        <v>0</v>
      </c>
      <c r="AX34" s="12"/>
      <c r="AY34" s="11">
        <v>0</v>
      </c>
      <c r="AZ34" s="17">
        <f t="shared" si="18"/>
        <v>0</v>
      </c>
      <c r="BA34" s="12"/>
      <c r="BB34" s="11">
        <v>0</v>
      </c>
      <c r="BC34" s="17">
        <f t="shared" si="19"/>
        <v>0</v>
      </c>
      <c r="BD34" s="12"/>
      <c r="BE34" s="11">
        <v>0</v>
      </c>
      <c r="BF34" s="17">
        <f t="shared" si="20"/>
        <v>0</v>
      </c>
      <c r="BG34" s="12"/>
      <c r="BH34" s="11">
        <v>0</v>
      </c>
      <c r="BI34" s="17">
        <f t="shared" si="21"/>
        <v>0</v>
      </c>
      <c r="BJ34" s="12"/>
      <c r="BK34" s="11">
        <v>19.1</v>
      </c>
      <c r="BL34" s="17">
        <f t="shared" si="22"/>
        <v>95.5</v>
      </c>
      <c r="BM34" s="12"/>
      <c r="BN34" s="11">
        <v>14.75</v>
      </c>
      <c r="BO34" s="17">
        <f t="shared" si="23"/>
        <v>73.75</v>
      </c>
      <c r="BP34" s="12"/>
      <c r="BQ34" s="11"/>
      <c r="BR34" s="17">
        <f t="shared" si="24"/>
        <v>0</v>
      </c>
      <c r="BS34" s="12"/>
      <c r="BT34" s="11"/>
      <c r="BU34" s="17">
        <f t="shared" si="25"/>
        <v>0</v>
      </c>
      <c r="BV34" s="12"/>
      <c r="BW34" s="11"/>
      <c r="BX34" s="17">
        <f t="shared" si="26"/>
        <v>0</v>
      </c>
      <c r="BY34" s="12"/>
      <c r="BZ34" s="11">
        <v>10.7</v>
      </c>
      <c r="CA34" s="17">
        <f t="shared" si="27"/>
        <v>160.5</v>
      </c>
      <c r="CB34" s="12">
        <v>1</v>
      </c>
      <c r="CC34" s="11">
        <v>0</v>
      </c>
      <c r="CD34" s="17">
        <f t="shared" si="28"/>
        <v>0</v>
      </c>
      <c r="CE34" s="12"/>
      <c r="CF34" s="11">
        <v>0</v>
      </c>
      <c r="CG34" s="17">
        <f t="shared" si="29"/>
        <v>0</v>
      </c>
      <c r="CH34" s="13"/>
      <c r="CI34" s="11">
        <v>16.3</v>
      </c>
      <c r="CJ34" s="18">
        <f t="shared" si="30"/>
        <v>244.5</v>
      </c>
      <c r="CK34" s="12"/>
      <c r="CL34" s="11">
        <v>0</v>
      </c>
      <c r="CM34" s="17">
        <f t="shared" si="31"/>
        <v>0</v>
      </c>
      <c r="CN34" s="12"/>
      <c r="CO34" s="11">
        <v>0</v>
      </c>
      <c r="CP34" s="17">
        <f t="shared" si="32"/>
        <v>0</v>
      </c>
      <c r="CQ34" s="12"/>
      <c r="CR34" s="11"/>
      <c r="CS34" s="17">
        <f t="shared" si="33"/>
        <v>0</v>
      </c>
      <c r="CT34" s="13"/>
      <c r="CU34" s="11"/>
      <c r="CV34" s="17">
        <f t="shared" si="34"/>
        <v>0</v>
      </c>
      <c r="CW34" s="12"/>
      <c r="CX34" s="11">
        <v>11.9</v>
      </c>
      <c r="CY34" s="17">
        <f t="shared" si="35"/>
        <v>119</v>
      </c>
      <c r="CZ34" s="12"/>
      <c r="DA34" s="11">
        <v>18.9</v>
      </c>
      <c r="DB34" s="18">
        <f t="shared" si="36"/>
        <v>189</v>
      </c>
      <c r="DC34" s="13"/>
      <c r="DD34" s="14">
        <v>0</v>
      </c>
      <c r="DE34" s="17">
        <f t="shared" si="37"/>
        <v>0</v>
      </c>
      <c r="DF34" s="12"/>
      <c r="DG34" s="14">
        <v>0</v>
      </c>
      <c r="DH34" s="17">
        <f t="shared" si="38"/>
        <v>0</v>
      </c>
      <c r="DI34" s="12"/>
      <c r="DJ34" s="11">
        <v>0</v>
      </c>
      <c r="DK34" s="17">
        <f t="shared" si="39"/>
        <v>0</v>
      </c>
      <c r="DL34" s="12"/>
      <c r="DM34" s="14">
        <v>0</v>
      </c>
      <c r="DN34" s="17">
        <f t="shared" si="40"/>
        <v>0</v>
      </c>
      <c r="DO34" s="12"/>
      <c r="DP34" s="14">
        <v>0</v>
      </c>
      <c r="DQ34" s="17">
        <f t="shared" si="41"/>
        <v>0</v>
      </c>
      <c r="DR34" s="12"/>
      <c r="DS34" s="14">
        <v>0</v>
      </c>
      <c r="DT34" s="18">
        <f t="shared" si="42"/>
        <v>0</v>
      </c>
      <c r="DU34" s="13"/>
      <c r="DV34" s="14">
        <v>0</v>
      </c>
      <c r="DW34" s="18">
        <f t="shared" si="43"/>
        <v>0</v>
      </c>
      <c r="DX34" s="13"/>
      <c r="DY34" s="14">
        <v>0</v>
      </c>
      <c r="DZ34" s="18">
        <f t="shared" si="44"/>
        <v>0</v>
      </c>
      <c r="EA34" s="13"/>
      <c r="EB34" s="11">
        <f t="shared" si="45"/>
        <v>91.65</v>
      </c>
      <c r="EC34" s="18">
        <f t="shared" si="46"/>
        <v>882.25</v>
      </c>
      <c r="ED34" s="13">
        <f t="shared" si="47"/>
        <v>1</v>
      </c>
      <c r="EF34" s="11"/>
      <c r="EG34" s="18"/>
      <c r="EH34" s="13"/>
    </row>
    <row r="35" spans="1:138" ht="12.75">
      <c r="A35" s="36">
        <v>32</v>
      </c>
      <c r="B35" s="11">
        <f t="shared" si="0"/>
        <v>66.39999999999999</v>
      </c>
      <c r="C35" s="18">
        <f t="shared" si="1"/>
        <v>772</v>
      </c>
      <c r="D35" s="13">
        <f t="shared" si="2"/>
        <v>1</v>
      </c>
      <c r="E35" s="23" t="s">
        <v>62</v>
      </c>
      <c r="F35" s="11"/>
      <c r="G35" s="17">
        <f t="shared" si="3"/>
        <v>0</v>
      </c>
      <c r="H35" s="12"/>
      <c r="I35" s="11"/>
      <c r="J35" s="17">
        <f t="shared" si="4"/>
        <v>0</v>
      </c>
      <c r="K35" s="12"/>
      <c r="L35" s="11"/>
      <c r="M35" s="17">
        <f t="shared" si="5"/>
        <v>0</v>
      </c>
      <c r="N35" s="12"/>
      <c r="O35" s="11"/>
      <c r="P35" s="17">
        <f t="shared" si="6"/>
        <v>0</v>
      </c>
      <c r="Q35" s="12"/>
      <c r="R35" s="11"/>
      <c r="S35" s="17">
        <f t="shared" si="7"/>
        <v>0</v>
      </c>
      <c r="T35" s="12"/>
      <c r="U35" s="11"/>
      <c r="V35" s="17">
        <f t="shared" si="8"/>
        <v>0</v>
      </c>
      <c r="W35" s="12"/>
      <c r="X35" s="11"/>
      <c r="Y35" s="17">
        <f t="shared" si="9"/>
        <v>0</v>
      </c>
      <c r="Z35" s="12"/>
      <c r="AA35" s="11"/>
      <c r="AB35" s="17">
        <f t="shared" si="10"/>
        <v>0</v>
      </c>
      <c r="AC35" s="12"/>
      <c r="AD35" s="11"/>
      <c r="AE35" s="17">
        <f t="shared" si="11"/>
        <v>0</v>
      </c>
      <c r="AF35" s="12"/>
      <c r="AG35" s="11"/>
      <c r="AH35" s="17">
        <f t="shared" si="12"/>
        <v>0</v>
      </c>
      <c r="AI35" s="12"/>
      <c r="AJ35" s="11"/>
      <c r="AK35" s="17">
        <f t="shared" si="13"/>
        <v>0</v>
      </c>
      <c r="AL35" s="12"/>
      <c r="AM35" s="11"/>
      <c r="AN35" s="17">
        <f t="shared" si="14"/>
        <v>0</v>
      </c>
      <c r="AO35" s="12"/>
      <c r="AP35" s="11"/>
      <c r="AQ35" s="17">
        <f t="shared" si="15"/>
        <v>0</v>
      </c>
      <c r="AR35" s="12"/>
      <c r="AS35" s="11"/>
      <c r="AT35" s="17">
        <f t="shared" si="16"/>
        <v>0</v>
      </c>
      <c r="AU35" s="12"/>
      <c r="AV35" s="11"/>
      <c r="AW35" s="17">
        <f t="shared" si="17"/>
        <v>0</v>
      </c>
      <c r="AX35" s="12"/>
      <c r="AY35" s="11"/>
      <c r="AZ35" s="17">
        <f t="shared" si="18"/>
        <v>0</v>
      </c>
      <c r="BA35" s="12"/>
      <c r="BB35" s="11">
        <v>9.4</v>
      </c>
      <c r="BC35" s="17">
        <f t="shared" si="19"/>
        <v>94</v>
      </c>
      <c r="BD35" s="12"/>
      <c r="BE35" s="11">
        <v>10.4</v>
      </c>
      <c r="BF35" s="17">
        <f t="shared" si="20"/>
        <v>104</v>
      </c>
      <c r="BG35" s="12"/>
      <c r="BH35" s="11">
        <v>10.4</v>
      </c>
      <c r="BI35" s="17">
        <f t="shared" si="21"/>
        <v>104</v>
      </c>
      <c r="BJ35" s="12">
        <v>1</v>
      </c>
      <c r="BK35" s="11"/>
      <c r="BL35" s="17">
        <f t="shared" si="22"/>
        <v>0</v>
      </c>
      <c r="BM35" s="12"/>
      <c r="BN35" s="11"/>
      <c r="BO35" s="17">
        <f t="shared" si="23"/>
        <v>0</v>
      </c>
      <c r="BP35" s="12"/>
      <c r="BQ35" s="11">
        <v>7.3</v>
      </c>
      <c r="BR35" s="17">
        <f t="shared" si="24"/>
        <v>36.5</v>
      </c>
      <c r="BS35" s="12"/>
      <c r="BT35" s="11">
        <v>0</v>
      </c>
      <c r="BU35" s="17">
        <f t="shared" si="25"/>
        <v>0</v>
      </c>
      <c r="BV35" s="12"/>
      <c r="BW35" s="11"/>
      <c r="BX35" s="17">
        <f t="shared" si="26"/>
        <v>0</v>
      </c>
      <c r="BY35" s="12"/>
      <c r="BZ35" s="11">
        <v>10.7</v>
      </c>
      <c r="CA35" s="17">
        <f t="shared" si="27"/>
        <v>160.5</v>
      </c>
      <c r="CB35" s="12"/>
      <c r="CC35" s="11">
        <v>7.5</v>
      </c>
      <c r="CD35" s="17">
        <f t="shared" si="28"/>
        <v>112.5</v>
      </c>
      <c r="CE35" s="12"/>
      <c r="CF35" s="11">
        <v>10.7</v>
      </c>
      <c r="CG35" s="17">
        <f t="shared" si="29"/>
        <v>160.5</v>
      </c>
      <c r="CH35" s="13"/>
      <c r="CI35" s="11"/>
      <c r="CJ35" s="18">
        <f t="shared" si="30"/>
        <v>0</v>
      </c>
      <c r="CK35" s="12"/>
      <c r="CL35" s="11"/>
      <c r="CM35" s="17">
        <f t="shared" si="31"/>
        <v>0</v>
      </c>
      <c r="CN35" s="12"/>
      <c r="CO35" s="11"/>
      <c r="CP35" s="17">
        <f t="shared" si="32"/>
        <v>0</v>
      </c>
      <c r="CQ35" s="12"/>
      <c r="CR35" s="11"/>
      <c r="CS35" s="17">
        <f t="shared" si="33"/>
        <v>0</v>
      </c>
      <c r="CT35" s="13"/>
      <c r="CU35" s="11"/>
      <c r="CV35" s="17">
        <f t="shared" si="34"/>
        <v>0</v>
      </c>
      <c r="CW35" s="12"/>
      <c r="CX35" s="11"/>
      <c r="CY35" s="17">
        <f t="shared" si="35"/>
        <v>0</v>
      </c>
      <c r="CZ35" s="12"/>
      <c r="DA35" s="11"/>
      <c r="DB35" s="18">
        <f t="shared" si="36"/>
        <v>0</v>
      </c>
      <c r="DC35" s="13"/>
      <c r="DD35" s="14"/>
      <c r="DE35" s="17">
        <f t="shared" si="37"/>
        <v>0</v>
      </c>
      <c r="DF35" s="12"/>
      <c r="DG35" s="14"/>
      <c r="DH35" s="17">
        <f t="shared" si="38"/>
        <v>0</v>
      </c>
      <c r="DI35" s="12"/>
      <c r="DJ35" s="11"/>
      <c r="DK35" s="17">
        <f t="shared" si="39"/>
        <v>0</v>
      </c>
      <c r="DL35" s="12"/>
      <c r="DM35" s="14"/>
      <c r="DN35" s="17">
        <f t="shared" si="40"/>
        <v>0</v>
      </c>
      <c r="DO35" s="12"/>
      <c r="DP35" s="14"/>
      <c r="DQ35" s="17">
        <f t="shared" si="41"/>
        <v>0</v>
      </c>
      <c r="DR35" s="12"/>
      <c r="DS35" s="14"/>
      <c r="DT35" s="18">
        <f t="shared" si="42"/>
        <v>0</v>
      </c>
      <c r="DU35" s="13"/>
      <c r="DV35" s="14"/>
      <c r="DW35" s="18">
        <f t="shared" si="43"/>
        <v>0</v>
      </c>
      <c r="DX35" s="13"/>
      <c r="DY35" s="14"/>
      <c r="DZ35" s="18">
        <f t="shared" si="44"/>
        <v>0</v>
      </c>
      <c r="EA35" s="13"/>
      <c r="EB35" s="11">
        <f t="shared" si="45"/>
        <v>66.39999999999999</v>
      </c>
      <c r="EC35" s="18">
        <f t="shared" si="46"/>
        <v>772</v>
      </c>
      <c r="ED35" s="13">
        <f t="shared" si="47"/>
        <v>1</v>
      </c>
      <c r="EF35" s="11"/>
      <c r="EG35" s="18"/>
      <c r="EH35" s="13"/>
    </row>
    <row r="36" spans="1:138" ht="12.75">
      <c r="A36" s="36">
        <v>33</v>
      </c>
      <c r="B36" s="11">
        <f t="shared" si="0"/>
        <v>74.05</v>
      </c>
      <c r="C36" s="18">
        <f t="shared" si="1"/>
        <v>624.75</v>
      </c>
      <c r="D36" s="13">
        <f t="shared" si="2"/>
        <v>1</v>
      </c>
      <c r="E36" s="23" t="s">
        <v>63</v>
      </c>
      <c r="F36" s="11"/>
      <c r="G36" s="17">
        <f t="shared" si="3"/>
        <v>0</v>
      </c>
      <c r="H36" s="12"/>
      <c r="I36" s="11"/>
      <c r="J36" s="17">
        <f t="shared" si="4"/>
        <v>0</v>
      </c>
      <c r="K36" s="12"/>
      <c r="L36" s="11"/>
      <c r="M36" s="17">
        <f t="shared" si="5"/>
        <v>0</v>
      </c>
      <c r="N36" s="12"/>
      <c r="O36" s="11"/>
      <c r="P36" s="17">
        <f t="shared" si="6"/>
        <v>0</v>
      </c>
      <c r="Q36" s="12"/>
      <c r="R36" s="11"/>
      <c r="S36" s="17">
        <f t="shared" si="7"/>
        <v>0</v>
      </c>
      <c r="T36" s="12"/>
      <c r="U36" s="11"/>
      <c r="V36" s="17">
        <f t="shared" si="8"/>
        <v>0</v>
      </c>
      <c r="W36" s="12"/>
      <c r="X36" s="11"/>
      <c r="Y36" s="17">
        <f t="shared" si="9"/>
        <v>0</v>
      </c>
      <c r="Z36" s="12"/>
      <c r="AA36" s="11"/>
      <c r="AB36" s="17">
        <f t="shared" si="10"/>
        <v>0</v>
      </c>
      <c r="AC36" s="12"/>
      <c r="AD36" s="11"/>
      <c r="AE36" s="17">
        <f t="shared" si="11"/>
        <v>0</v>
      </c>
      <c r="AF36" s="12"/>
      <c r="AG36" s="11"/>
      <c r="AH36" s="17">
        <f t="shared" si="12"/>
        <v>0</v>
      </c>
      <c r="AI36" s="12"/>
      <c r="AJ36" s="11"/>
      <c r="AK36" s="17">
        <f t="shared" si="13"/>
        <v>0</v>
      </c>
      <c r="AL36" s="12"/>
      <c r="AM36" s="11"/>
      <c r="AN36" s="17">
        <f t="shared" si="14"/>
        <v>0</v>
      </c>
      <c r="AO36" s="12"/>
      <c r="AP36" s="11"/>
      <c r="AQ36" s="17">
        <f t="shared" si="15"/>
        <v>0</v>
      </c>
      <c r="AR36" s="12"/>
      <c r="AS36" s="11"/>
      <c r="AT36" s="17">
        <f t="shared" si="16"/>
        <v>0</v>
      </c>
      <c r="AU36" s="12"/>
      <c r="AV36" s="11"/>
      <c r="AW36" s="17">
        <f t="shared" si="17"/>
        <v>0</v>
      </c>
      <c r="AX36" s="12"/>
      <c r="AY36" s="11"/>
      <c r="AZ36" s="17">
        <f t="shared" si="18"/>
        <v>0</v>
      </c>
      <c r="BA36" s="12"/>
      <c r="BB36" s="11"/>
      <c r="BC36" s="17">
        <f t="shared" si="19"/>
        <v>0</v>
      </c>
      <c r="BD36" s="12"/>
      <c r="BE36" s="11"/>
      <c r="BF36" s="17">
        <f t="shared" si="20"/>
        <v>0</v>
      </c>
      <c r="BG36" s="12"/>
      <c r="BH36" s="11"/>
      <c r="BI36" s="17">
        <f t="shared" si="21"/>
        <v>0</v>
      </c>
      <c r="BJ36" s="12"/>
      <c r="BK36" s="11"/>
      <c r="BL36" s="17">
        <f t="shared" si="22"/>
        <v>0</v>
      </c>
      <c r="BM36" s="12"/>
      <c r="BN36" s="11"/>
      <c r="BO36" s="17">
        <f t="shared" si="23"/>
        <v>0</v>
      </c>
      <c r="BP36" s="12"/>
      <c r="BQ36" s="11">
        <v>7.3</v>
      </c>
      <c r="BR36" s="17">
        <f t="shared" si="24"/>
        <v>36.5</v>
      </c>
      <c r="BS36" s="12"/>
      <c r="BT36" s="11">
        <v>15.85</v>
      </c>
      <c r="BU36" s="17">
        <f t="shared" si="25"/>
        <v>79.25</v>
      </c>
      <c r="BV36" s="12"/>
      <c r="BW36" s="11"/>
      <c r="BX36" s="17">
        <f t="shared" si="26"/>
        <v>0</v>
      </c>
      <c r="BY36" s="12"/>
      <c r="BZ36" s="11"/>
      <c r="CA36" s="17">
        <f t="shared" si="27"/>
        <v>0</v>
      </c>
      <c r="CB36" s="12"/>
      <c r="CC36" s="11"/>
      <c r="CD36" s="17">
        <f t="shared" si="28"/>
        <v>0</v>
      </c>
      <c r="CE36" s="12"/>
      <c r="CF36" s="11"/>
      <c r="CG36" s="17">
        <f t="shared" si="29"/>
        <v>0</v>
      </c>
      <c r="CH36" s="13"/>
      <c r="CI36" s="11"/>
      <c r="CJ36" s="18">
        <f t="shared" si="30"/>
        <v>0</v>
      </c>
      <c r="CK36" s="12"/>
      <c r="CL36" s="11"/>
      <c r="CM36" s="17">
        <f t="shared" si="31"/>
        <v>0</v>
      </c>
      <c r="CN36" s="12"/>
      <c r="CO36" s="11"/>
      <c r="CP36" s="17">
        <f t="shared" si="32"/>
        <v>0</v>
      </c>
      <c r="CQ36" s="12"/>
      <c r="CR36" s="11"/>
      <c r="CS36" s="17">
        <f t="shared" si="33"/>
        <v>0</v>
      </c>
      <c r="CT36" s="13"/>
      <c r="CU36" s="11">
        <v>20.1</v>
      </c>
      <c r="CV36" s="17">
        <f t="shared" si="34"/>
        <v>201</v>
      </c>
      <c r="CW36" s="12"/>
      <c r="CX36" s="11">
        <v>11.9</v>
      </c>
      <c r="CY36" s="17">
        <f t="shared" si="35"/>
        <v>119</v>
      </c>
      <c r="CZ36" s="12">
        <v>1</v>
      </c>
      <c r="DA36" s="11">
        <v>18.9</v>
      </c>
      <c r="DB36" s="18">
        <f t="shared" si="36"/>
        <v>189</v>
      </c>
      <c r="DC36" s="13"/>
      <c r="DD36" s="14"/>
      <c r="DE36" s="17">
        <f t="shared" si="37"/>
        <v>0</v>
      </c>
      <c r="DF36" s="12"/>
      <c r="DG36" s="14"/>
      <c r="DH36" s="17">
        <f t="shared" si="38"/>
        <v>0</v>
      </c>
      <c r="DI36" s="12"/>
      <c r="DJ36" s="11"/>
      <c r="DK36" s="17">
        <f t="shared" si="39"/>
        <v>0</v>
      </c>
      <c r="DL36" s="12"/>
      <c r="DM36" s="14"/>
      <c r="DN36" s="17">
        <f t="shared" si="40"/>
        <v>0</v>
      </c>
      <c r="DO36" s="12"/>
      <c r="DP36" s="14"/>
      <c r="DQ36" s="17">
        <f t="shared" si="41"/>
        <v>0</v>
      </c>
      <c r="DR36" s="12"/>
      <c r="DS36" s="14"/>
      <c r="DT36" s="18">
        <f t="shared" si="42"/>
        <v>0</v>
      </c>
      <c r="DU36" s="13"/>
      <c r="DV36" s="14"/>
      <c r="DW36" s="18">
        <f t="shared" si="43"/>
        <v>0</v>
      </c>
      <c r="DX36" s="13"/>
      <c r="DY36" s="14"/>
      <c r="DZ36" s="18">
        <f t="shared" si="44"/>
        <v>0</v>
      </c>
      <c r="EA36" s="13"/>
      <c r="EB36" s="11">
        <f t="shared" si="45"/>
        <v>74.05</v>
      </c>
      <c r="EC36" s="18">
        <f t="shared" si="46"/>
        <v>624.75</v>
      </c>
      <c r="ED36" s="13">
        <f t="shared" si="47"/>
        <v>1</v>
      </c>
      <c r="EF36" s="11"/>
      <c r="EG36" s="18"/>
      <c r="EH36" s="13"/>
    </row>
    <row r="37" spans="1:138" ht="12.75">
      <c r="A37" s="36">
        <v>34</v>
      </c>
      <c r="B37" s="11">
        <f t="shared" si="0"/>
        <v>50.9</v>
      </c>
      <c r="C37" s="18">
        <f t="shared" si="1"/>
        <v>509</v>
      </c>
      <c r="D37" s="13">
        <f t="shared" si="2"/>
        <v>0</v>
      </c>
      <c r="E37" s="23" t="s">
        <v>189</v>
      </c>
      <c r="F37" s="11"/>
      <c r="G37" s="17">
        <f t="shared" si="3"/>
        <v>0</v>
      </c>
      <c r="H37" s="12"/>
      <c r="I37" s="11"/>
      <c r="J37" s="17">
        <f t="shared" si="4"/>
        <v>0</v>
      </c>
      <c r="K37" s="12"/>
      <c r="L37" s="11"/>
      <c r="M37" s="17">
        <f t="shared" si="5"/>
        <v>0</v>
      </c>
      <c r="N37" s="12"/>
      <c r="O37" s="11"/>
      <c r="P37" s="17">
        <f t="shared" si="6"/>
        <v>0</v>
      </c>
      <c r="Q37" s="12"/>
      <c r="R37" s="11"/>
      <c r="S37" s="17">
        <f t="shared" si="7"/>
        <v>0</v>
      </c>
      <c r="T37" s="12"/>
      <c r="U37" s="11"/>
      <c r="V37" s="17">
        <f t="shared" si="8"/>
        <v>0</v>
      </c>
      <c r="W37" s="12"/>
      <c r="X37" s="11"/>
      <c r="Y37" s="17">
        <f t="shared" si="9"/>
        <v>0</v>
      </c>
      <c r="Z37" s="12"/>
      <c r="AA37" s="11"/>
      <c r="AB37" s="17">
        <f t="shared" si="10"/>
        <v>0</v>
      </c>
      <c r="AC37" s="12"/>
      <c r="AD37" s="11"/>
      <c r="AE37" s="17">
        <f t="shared" si="11"/>
        <v>0</v>
      </c>
      <c r="AF37" s="12"/>
      <c r="AG37" s="11"/>
      <c r="AH37" s="17">
        <f t="shared" si="12"/>
        <v>0</v>
      </c>
      <c r="AI37" s="12"/>
      <c r="AJ37" s="11"/>
      <c r="AK37" s="17">
        <f t="shared" si="13"/>
        <v>0</v>
      </c>
      <c r="AL37" s="12"/>
      <c r="AM37" s="11"/>
      <c r="AN37" s="17">
        <f t="shared" si="14"/>
        <v>0</v>
      </c>
      <c r="AO37" s="12"/>
      <c r="AP37" s="11"/>
      <c r="AQ37" s="17">
        <f t="shared" si="15"/>
        <v>0</v>
      </c>
      <c r="AR37" s="12"/>
      <c r="AS37" s="11"/>
      <c r="AT37" s="17">
        <f t="shared" si="16"/>
        <v>0</v>
      </c>
      <c r="AU37" s="12"/>
      <c r="AV37" s="11"/>
      <c r="AW37" s="17">
        <f t="shared" si="17"/>
        <v>0</v>
      </c>
      <c r="AX37" s="12"/>
      <c r="AY37" s="11"/>
      <c r="AZ37" s="17">
        <f t="shared" si="18"/>
        <v>0</v>
      </c>
      <c r="BA37" s="12"/>
      <c r="BB37" s="11"/>
      <c r="BC37" s="17">
        <f t="shared" si="19"/>
        <v>0</v>
      </c>
      <c r="BD37" s="12"/>
      <c r="BE37" s="11"/>
      <c r="BF37" s="17">
        <f t="shared" si="20"/>
        <v>0</v>
      </c>
      <c r="BG37" s="12"/>
      <c r="BH37" s="11"/>
      <c r="BI37" s="17">
        <f t="shared" si="21"/>
        <v>0</v>
      </c>
      <c r="BJ37" s="12"/>
      <c r="BK37" s="11"/>
      <c r="BL37" s="17">
        <f t="shared" si="22"/>
        <v>0</v>
      </c>
      <c r="BM37" s="12"/>
      <c r="BN37" s="11"/>
      <c r="BO37" s="17">
        <f t="shared" si="23"/>
        <v>0</v>
      </c>
      <c r="BP37" s="12"/>
      <c r="BQ37" s="11"/>
      <c r="BR37" s="17">
        <f t="shared" si="24"/>
        <v>0</v>
      </c>
      <c r="BS37" s="12"/>
      <c r="BT37" s="11"/>
      <c r="BU37" s="17">
        <f t="shared" si="25"/>
        <v>0</v>
      </c>
      <c r="BV37" s="12"/>
      <c r="BW37" s="11"/>
      <c r="BX37" s="17">
        <f t="shared" si="26"/>
        <v>0</v>
      </c>
      <c r="BY37" s="12"/>
      <c r="BZ37" s="11"/>
      <c r="CA37" s="17">
        <f t="shared" si="27"/>
        <v>0</v>
      </c>
      <c r="CB37" s="12"/>
      <c r="CC37" s="11"/>
      <c r="CD37" s="17">
        <f t="shared" si="28"/>
        <v>0</v>
      </c>
      <c r="CE37" s="12"/>
      <c r="CF37" s="11"/>
      <c r="CG37" s="17">
        <f t="shared" si="29"/>
        <v>0</v>
      </c>
      <c r="CH37" s="13"/>
      <c r="CI37" s="11"/>
      <c r="CJ37" s="18">
        <f t="shared" si="30"/>
        <v>0</v>
      </c>
      <c r="CK37" s="12"/>
      <c r="CL37" s="11"/>
      <c r="CM37" s="17">
        <f t="shared" si="31"/>
        <v>0</v>
      </c>
      <c r="CN37" s="12"/>
      <c r="CO37" s="11"/>
      <c r="CP37" s="17">
        <f t="shared" si="32"/>
        <v>0</v>
      </c>
      <c r="CQ37" s="12"/>
      <c r="CR37" s="11"/>
      <c r="CS37" s="17">
        <f t="shared" si="33"/>
        <v>0</v>
      </c>
      <c r="CT37" s="13"/>
      <c r="CU37" s="11">
        <v>20.1</v>
      </c>
      <c r="CV37" s="17">
        <f t="shared" si="34"/>
        <v>201</v>
      </c>
      <c r="CW37" s="12"/>
      <c r="CX37" s="11">
        <v>11.9</v>
      </c>
      <c r="CY37" s="17">
        <f t="shared" si="35"/>
        <v>119</v>
      </c>
      <c r="CZ37" s="12"/>
      <c r="DA37" s="11">
        <v>18.9</v>
      </c>
      <c r="DB37" s="18">
        <f t="shared" si="36"/>
        <v>189</v>
      </c>
      <c r="DC37" s="13"/>
      <c r="DD37" s="14"/>
      <c r="DE37" s="17">
        <f t="shared" si="37"/>
        <v>0</v>
      </c>
      <c r="DF37" s="12"/>
      <c r="DG37" s="14"/>
      <c r="DH37" s="17">
        <f t="shared" si="38"/>
        <v>0</v>
      </c>
      <c r="DI37" s="12"/>
      <c r="DJ37" s="11"/>
      <c r="DK37" s="17">
        <f t="shared" si="39"/>
        <v>0</v>
      </c>
      <c r="DL37" s="12"/>
      <c r="DM37" s="14"/>
      <c r="DN37" s="17">
        <f t="shared" si="40"/>
        <v>0</v>
      </c>
      <c r="DO37" s="12"/>
      <c r="DP37" s="14"/>
      <c r="DQ37" s="17">
        <f t="shared" si="41"/>
        <v>0</v>
      </c>
      <c r="DR37" s="12"/>
      <c r="DS37" s="14"/>
      <c r="DT37" s="18">
        <f t="shared" si="42"/>
        <v>0</v>
      </c>
      <c r="DU37" s="13"/>
      <c r="DV37" s="14"/>
      <c r="DW37" s="18">
        <f t="shared" si="43"/>
        <v>0</v>
      </c>
      <c r="DX37" s="13"/>
      <c r="DY37" s="14"/>
      <c r="DZ37" s="18">
        <f t="shared" si="44"/>
        <v>0</v>
      </c>
      <c r="EA37" s="13"/>
      <c r="EB37" s="11">
        <f t="shared" si="45"/>
        <v>50.9</v>
      </c>
      <c r="EC37" s="18">
        <f t="shared" si="46"/>
        <v>509</v>
      </c>
      <c r="ED37" s="13">
        <f t="shared" si="47"/>
        <v>0</v>
      </c>
      <c r="EF37" s="11"/>
      <c r="EG37" s="18"/>
      <c r="EH37" s="13"/>
    </row>
    <row r="38" spans="1:138" ht="12.75">
      <c r="A38" s="36">
        <v>35</v>
      </c>
      <c r="B38" s="11">
        <f aca="true" t="shared" si="48" ref="B38:D66">EB38</f>
        <v>62.3</v>
      </c>
      <c r="C38" s="18">
        <f t="shared" si="48"/>
        <v>647.5</v>
      </c>
      <c r="D38" s="13">
        <f t="shared" si="48"/>
        <v>0</v>
      </c>
      <c r="E38" s="23" t="s">
        <v>4</v>
      </c>
      <c r="F38" s="11"/>
      <c r="G38" s="17">
        <f aca="true" t="shared" si="49" ref="G38:G74">F38*G$3</f>
        <v>0</v>
      </c>
      <c r="H38" s="12"/>
      <c r="I38" s="11"/>
      <c r="J38" s="17">
        <f aca="true" t="shared" si="50" ref="J38:J74">I38*J$3</f>
        <v>0</v>
      </c>
      <c r="K38" s="12"/>
      <c r="L38" s="11"/>
      <c r="M38" s="17">
        <f aca="true" t="shared" si="51" ref="M38:M74">L38*M$3</f>
        <v>0</v>
      </c>
      <c r="N38" s="12"/>
      <c r="O38" s="11"/>
      <c r="P38" s="17">
        <f aca="true" t="shared" si="52" ref="P38:P74">O38*P$3</f>
        <v>0</v>
      </c>
      <c r="Q38" s="12"/>
      <c r="R38" s="11"/>
      <c r="S38" s="17">
        <f aca="true" t="shared" si="53" ref="S38:S74">R38*S$3</f>
        <v>0</v>
      </c>
      <c r="T38" s="12"/>
      <c r="U38" s="11">
        <v>12</v>
      </c>
      <c r="V38" s="17">
        <f aca="true" t="shared" si="54" ref="V38:V74">U38*V$3</f>
        <v>60</v>
      </c>
      <c r="W38" s="12"/>
      <c r="X38" s="11">
        <v>12</v>
      </c>
      <c r="Y38" s="17">
        <f aca="true" t="shared" si="55" ref="Y38:Y67">X38*Y$3</f>
        <v>60</v>
      </c>
      <c r="Z38" s="12"/>
      <c r="AA38" s="11"/>
      <c r="AB38" s="17">
        <f aca="true" t="shared" si="56" ref="AB38:AB67">AA38*AB$3</f>
        <v>0</v>
      </c>
      <c r="AC38" s="12"/>
      <c r="AD38" s="11"/>
      <c r="AE38" s="17">
        <f aca="true" t="shared" si="57" ref="AE38:AE67">AD38*AE$3</f>
        <v>0</v>
      </c>
      <c r="AF38" s="12"/>
      <c r="AG38" s="11"/>
      <c r="AH38" s="17">
        <f aca="true" t="shared" si="58" ref="AH38:AH67">AG38*AH$3</f>
        <v>0</v>
      </c>
      <c r="AI38" s="12"/>
      <c r="AJ38" s="11"/>
      <c r="AK38" s="17">
        <f aca="true" t="shared" si="59" ref="AK38:AK67">AJ38*AK$3</f>
        <v>0</v>
      </c>
      <c r="AL38" s="12"/>
      <c r="AM38" s="11"/>
      <c r="AN38" s="17">
        <f aca="true" t="shared" si="60" ref="AN38:AN67">AM38*AN$3</f>
        <v>0</v>
      </c>
      <c r="AO38" s="12"/>
      <c r="AP38" s="11"/>
      <c r="AQ38" s="17">
        <f aca="true" t="shared" si="61" ref="AQ38:AQ67">AP38*AQ$3</f>
        <v>0</v>
      </c>
      <c r="AR38" s="12"/>
      <c r="AS38" s="11"/>
      <c r="AT38" s="17">
        <f aca="true" t="shared" si="62" ref="AT38:AT67">AS38*AT$3</f>
        <v>0</v>
      </c>
      <c r="AU38" s="12"/>
      <c r="AV38" s="11"/>
      <c r="AW38" s="17">
        <f aca="true" t="shared" si="63" ref="AW38:AW67">AV38*AW$3</f>
        <v>0</v>
      </c>
      <c r="AX38" s="12"/>
      <c r="AY38" s="11"/>
      <c r="AZ38" s="17">
        <f aca="true" t="shared" si="64" ref="AZ38:AZ67">AY38*AZ$3</f>
        <v>0</v>
      </c>
      <c r="BA38" s="12"/>
      <c r="BB38" s="11">
        <v>9.4</v>
      </c>
      <c r="BC38" s="17">
        <f aca="true" t="shared" si="65" ref="BC38:BC67">BB38*BC$3</f>
        <v>94</v>
      </c>
      <c r="BD38" s="12"/>
      <c r="BE38" s="11"/>
      <c r="BF38" s="17">
        <f aca="true" t="shared" si="66" ref="BF38:BF67">BE38*BF$3</f>
        <v>0</v>
      </c>
      <c r="BG38" s="12"/>
      <c r="BH38" s="11"/>
      <c r="BI38" s="17">
        <f aca="true" t="shared" si="67" ref="BI38:BI67">BH38*BI$3</f>
        <v>0</v>
      </c>
      <c r="BJ38" s="12"/>
      <c r="BK38" s="11"/>
      <c r="BL38" s="17">
        <f aca="true" t="shared" si="68" ref="BL38:BL67">BK38*BL$3</f>
        <v>0</v>
      </c>
      <c r="BM38" s="12"/>
      <c r="BN38" s="11"/>
      <c r="BO38" s="17">
        <f aca="true" t="shared" si="69" ref="BO38:BO67">BN38*BO$3</f>
        <v>0</v>
      </c>
      <c r="BP38" s="12"/>
      <c r="BQ38" s="11"/>
      <c r="BR38" s="17">
        <f aca="true" t="shared" si="70" ref="BR38:BR67">BQ38*BR$3</f>
        <v>0</v>
      </c>
      <c r="BS38" s="12"/>
      <c r="BT38" s="11"/>
      <c r="BU38" s="17">
        <f aca="true" t="shared" si="71" ref="BU38:BU67">BT38*BU$3</f>
        <v>0</v>
      </c>
      <c r="BV38" s="12"/>
      <c r="BW38" s="11"/>
      <c r="BX38" s="17">
        <f aca="true" t="shared" si="72" ref="BX38:BX67">BW38*BX$3</f>
        <v>0</v>
      </c>
      <c r="BY38" s="12"/>
      <c r="BZ38" s="11">
        <v>10.7</v>
      </c>
      <c r="CA38" s="17">
        <f aca="true" t="shared" si="73" ref="CA38:CA67">BZ38*CA$3</f>
        <v>160.5</v>
      </c>
      <c r="CB38" s="12"/>
      <c r="CC38" s="11">
        <v>7.5</v>
      </c>
      <c r="CD38" s="17">
        <f aca="true" t="shared" si="74" ref="CD38:CD67">CC38*CD$3</f>
        <v>112.5</v>
      </c>
      <c r="CE38" s="12"/>
      <c r="CF38" s="11">
        <v>10.7</v>
      </c>
      <c r="CG38" s="17">
        <f aca="true" t="shared" si="75" ref="CG38:CG67">CF38*CG$3</f>
        <v>160.5</v>
      </c>
      <c r="CH38" s="13"/>
      <c r="CI38" s="11"/>
      <c r="CJ38" s="18">
        <f aca="true" t="shared" si="76" ref="CJ38:CJ67">CI38*CJ$3</f>
        <v>0</v>
      </c>
      <c r="CK38" s="12"/>
      <c r="CL38" s="11"/>
      <c r="CM38" s="17">
        <f aca="true" t="shared" si="77" ref="CM38:CM67">CL38*CM$3</f>
        <v>0</v>
      </c>
      <c r="CN38" s="12"/>
      <c r="CO38" s="11"/>
      <c r="CP38" s="17">
        <f aca="true" t="shared" si="78" ref="CP38:CP67">CO38*CP$3</f>
        <v>0</v>
      </c>
      <c r="CQ38" s="12"/>
      <c r="CR38" s="11"/>
      <c r="CS38" s="17">
        <f aca="true" t="shared" si="79" ref="CS38:CS67">CR38*CS$3</f>
        <v>0</v>
      </c>
      <c r="CT38" s="13"/>
      <c r="CU38" s="11"/>
      <c r="CV38" s="17">
        <f aca="true" t="shared" si="80" ref="CV38:CV67">CU38*CV$3</f>
        <v>0</v>
      </c>
      <c r="CW38" s="12"/>
      <c r="CX38" s="11"/>
      <c r="CY38" s="17">
        <f aca="true" t="shared" si="81" ref="CY38:CY67">CX38*CY$3</f>
        <v>0</v>
      </c>
      <c r="CZ38" s="12"/>
      <c r="DA38" s="11"/>
      <c r="DB38" s="18">
        <f aca="true" t="shared" si="82" ref="DB38:DB67">DA38*DB$3</f>
        <v>0</v>
      </c>
      <c r="DC38" s="13"/>
      <c r="DD38" s="14"/>
      <c r="DE38" s="17">
        <f aca="true" t="shared" si="83" ref="DE38:DE67">DD38*DE$3</f>
        <v>0</v>
      </c>
      <c r="DF38" s="12"/>
      <c r="DG38" s="14"/>
      <c r="DH38" s="17">
        <f aca="true" t="shared" si="84" ref="DH38:DH67">DG38*DH$3</f>
        <v>0</v>
      </c>
      <c r="DI38" s="12"/>
      <c r="DJ38" s="11"/>
      <c r="DK38" s="17">
        <f aca="true" t="shared" si="85" ref="DK38:DK67">DJ38*DK$3</f>
        <v>0</v>
      </c>
      <c r="DL38" s="12"/>
      <c r="DM38" s="14"/>
      <c r="DN38" s="17">
        <f aca="true" t="shared" si="86" ref="DN38:DN67">DM38*DN$3</f>
        <v>0</v>
      </c>
      <c r="DO38" s="12"/>
      <c r="DP38" s="14"/>
      <c r="DQ38" s="17">
        <f aca="true" t="shared" si="87" ref="DQ38:DQ67">DP38*DQ$3</f>
        <v>0</v>
      </c>
      <c r="DR38" s="12"/>
      <c r="DS38" s="14"/>
      <c r="DT38" s="18">
        <f aca="true" t="shared" si="88" ref="DT38:DT67">DS38*DT$3</f>
        <v>0</v>
      </c>
      <c r="DU38" s="13"/>
      <c r="DV38" s="14"/>
      <c r="DW38" s="18">
        <f aca="true" t="shared" si="89" ref="DW38:DW67">DV38*DW$3</f>
        <v>0</v>
      </c>
      <c r="DX38" s="13"/>
      <c r="DY38" s="14"/>
      <c r="DZ38" s="18">
        <f aca="true" t="shared" si="90" ref="DZ38:DZ67">DY38*DZ$3</f>
        <v>0</v>
      </c>
      <c r="EA38" s="13"/>
      <c r="EB38" s="11">
        <f aca="true" t="shared" si="91" ref="EB38:ED74">DY38+DV38+DS38+DP38+DM38+DJ38+DG38+DD38+DA38+CX38+CU38+CR38+CO38+CL38+CI38+CF38+CC38+BZ38+BW38+BT38+BQ38+BN38+BK38+BH38+BE38+BB38+AY38+AV38+AS38+AP38+AM38+AJ38+AG38+AD38+AA38+X38+U38+R38+O38+L38+I38+F38</f>
        <v>62.3</v>
      </c>
      <c r="EC38" s="18">
        <f t="shared" si="91"/>
        <v>647.5</v>
      </c>
      <c r="ED38" s="13">
        <f t="shared" si="91"/>
        <v>0</v>
      </c>
      <c r="EF38" s="11"/>
      <c r="EG38" s="18"/>
      <c r="EH38" s="13"/>
    </row>
    <row r="39" spans="1:138" ht="12.75">
      <c r="A39" s="36">
        <v>36</v>
      </c>
      <c r="B39" s="11">
        <f t="shared" si="48"/>
        <v>47.74999999999999</v>
      </c>
      <c r="C39" s="18">
        <f t="shared" si="48"/>
        <v>415.25</v>
      </c>
      <c r="D39" s="13">
        <f t="shared" si="48"/>
        <v>0</v>
      </c>
      <c r="E39" s="23" t="s">
        <v>56</v>
      </c>
      <c r="F39" s="11"/>
      <c r="G39" s="17">
        <f t="shared" si="49"/>
        <v>0</v>
      </c>
      <c r="H39" s="12"/>
      <c r="I39" s="11"/>
      <c r="J39" s="17">
        <f t="shared" si="50"/>
        <v>0</v>
      </c>
      <c r="K39" s="12"/>
      <c r="L39" s="11"/>
      <c r="M39" s="17">
        <f t="shared" si="51"/>
        <v>0</v>
      </c>
      <c r="N39" s="12"/>
      <c r="O39" s="11"/>
      <c r="P39" s="17">
        <f t="shared" si="52"/>
        <v>0</v>
      </c>
      <c r="Q39" s="12"/>
      <c r="R39" s="11"/>
      <c r="S39" s="17">
        <f t="shared" si="53"/>
        <v>0</v>
      </c>
      <c r="T39" s="12"/>
      <c r="U39" s="11"/>
      <c r="V39" s="17">
        <f t="shared" si="54"/>
        <v>0</v>
      </c>
      <c r="W39" s="12"/>
      <c r="X39" s="11"/>
      <c r="Y39" s="17">
        <f t="shared" si="55"/>
        <v>0</v>
      </c>
      <c r="Z39" s="12"/>
      <c r="AA39" s="11"/>
      <c r="AB39" s="17">
        <f t="shared" si="56"/>
        <v>0</v>
      </c>
      <c r="AC39" s="12"/>
      <c r="AD39" s="11"/>
      <c r="AE39" s="17">
        <f t="shared" si="57"/>
        <v>0</v>
      </c>
      <c r="AF39" s="12"/>
      <c r="AG39" s="11"/>
      <c r="AH39" s="17">
        <f t="shared" si="58"/>
        <v>0</v>
      </c>
      <c r="AI39" s="12"/>
      <c r="AJ39" s="11"/>
      <c r="AK39" s="17">
        <f t="shared" si="59"/>
        <v>0</v>
      </c>
      <c r="AL39" s="12"/>
      <c r="AM39" s="11"/>
      <c r="AN39" s="17">
        <f t="shared" si="60"/>
        <v>0</v>
      </c>
      <c r="AO39" s="12"/>
      <c r="AP39" s="11">
        <v>4.5</v>
      </c>
      <c r="AQ39" s="17">
        <f t="shared" si="61"/>
        <v>45</v>
      </c>
      <c r="AR39" s="12"/>
      <c r="AS39" s="11"/>
      <c r="AT39" s="17">
        <f t="shared" si="62"/>
        <v>0</v>
      </c>
      <c r="AU39" s="12"/>
      <c r="AV39" s="11"/>
      <c r="AW39" s="17">
        <f t="shared" si="63"/>
        <v>0</v>
      </c>
      <c r="AX39" s="12"/>
      <c r="AY39" s="11"/>
      <c r="AZ39" s="17">
        <f t="shared" si="64"/>
        <v>0</v>
      </c>
      <c r="BA39" s="12"/>
      <c r="BB39" s="11">
        <v>9.4</v>
      </c>
      <c r="BC39" s="17">
        <f t="shared" si="65"/>
        <v>94</v>
      </c>
      <c r="BD39" s="12"/>
      <c r="BE39" s="11"/>
      <c r="BF39" s="17">
        <f t="shared" si="66"/>
        <v>0</v>
      </c>
      <c r="BG39" s="12"/>
      <c r="BH39" s="11"/>
      <c r="BI39" s="17">
        <f t="shared" si="67"/>
        <v>0</v>
      </c>
      <c r="BJ39" s="12"/>
      <c r="BK39" s="11"/>
      <c r="BL39" s="17">
        <f t="shared" si="68"/>
        <v>0</v>
      </c>
      <c r="BM39" s="12"/>
      <c r="BN39" s="11"/>
      <c r="BO39" s="17">
        <f t="shared" si="69"/>
        <v>0</v>
      </c>
      <c r="BP39" s="12"/>
      <c r="BQ39" s="11">
        <v>7.3</v>
      </c>
      <c r="BR39" s="17">
        <f t="shared" si="70"/>
        <v>36.5</v>
      </c>
      <c r="BS39" s="12"/>
      <c r="BT39" s="11">
        <v>15.85</v>
      </c>
      <c r="BU39" s="17">
        <f t="shared" si="71"/>
        <v>79.25</v>
      </c>
      <c r="BV39" s="12"/>
      <c r="BW39" s="11"/>
      <c r="BX39" s="17">
        <f t="shared" si="72"/>
        <v>0</v>
      </c>
      <c r="BY39" s="12"/>
      <c r="BZ39" s="11">
        <v>0</v>
      </c>
      <c r="CA39" s="17">
        <f t="shared" si="73"/>
        <v>0</v>
      </c>
      <c r="CB39" s="12"/>
      <c r="CC39" s="11">
        <v>0</v>
      </c>
      <c r="CD39" s="17">
        <f t="shared" si="74"/>
        <v>0</v>
      </c>
      <c r="CE39" s="12"/>
      <c r="CF39" s="11">
        <v>10.7</v>
      </c>
      <c r="CG39" s="17">
        <f t="shared" si="75"/>
        <v>160.5</v>
      </c>
      <c r="CH39" s="13"/>
      <c r="CI39" s="11"/>
      <c r="CJ39" s="18">
        <f t="shared" si="76"/>
        <v>0</v>
      </c>
      <c r="CK39" s="12"/>
      <c r="CL39" s="11"/>
      <c r="CM39" s="17">
        <f t="shared" si="77"/>
        <v>0</v>
      </c>
      <c r="CN39" s="12"/>
      <c r="CO39" s="11"/>
      <c r="CP39" s="17">
        <f t="shared" si="78"/>
        <v>0</v>
      </c>
      <c r="CQ39" s="12"/>
      <c r="CR39" s="11"/>
      <c r="CS39" s="17">
        <f t="shared" si="79"/>
        <v>0</v>
      </c>
      <c r="CT39" s="13"/>
      <c r="CU39" s="11"/>
      <c r="CV39" s="17">
        <f t="shared" si="80"/>
        <v>0</v>
      </c>
      <c r="CW39" s="12"/>
      <c r="CX39" s="11"/>
      <c r="CY39" s="17">
        <f t="shared" si="81"/>
        <v>0</v>
      </c>
      <c r="CZ39" s="12"/>
      <c r="DA39" s="11"/>
      <c r="DB39" s="18">
        <f t="shared" si="82"/>
        <v>0</v>
      </c>
      <c r="DC39" s="13"/>
      <c r="DD39" s="14"/>
      <c r="DE39" s="17">
        <f t="shared" si="83"/>
        <v>0</v>
      </c>
      <c r="DF39" s="12"/>
      <c r="DG39" s="14"/>
      <c r="DH39" s="17">
        <f t="shared" si="84"/>
        <v>0</v>
      </c>
      <c r="DI39" s="12"/>
      <c r="DJ39" s="11"/>
      <c r="DK39" s="17">
        <f t="shared" si="85"/>
        <v>0</v>
      </c>
      <c r="DL39" s="12"/>
      <c r="DM39" s="14"/>
      <c r="DN39" s="17">
        <f t="shared" si="86"/>
        <v>0</v>
      </c>
      <c r="DO39" s="12"/>
      <c r="DP39" s="14"/>
      <c r="DQ39" s="17">
        <f t="shared" si="87"/>
        <v>0</v>
      </c>
      <c r="DR39" s="12"/>
      <c r="DS39" s="14"/>
      <c r="DT39" s="18">
        <f t="shared" si="88"/>
        <v>0</v>
      </c>
      <c r="DU39" s="13"/>
      <c r="DV39" s="14"/>
      <c r="DW39" s="18">
        <f t="shared" si="89"/>
        <v>0</v>
      </c>
      <c r="DX39" s="13"/>
      <c r="DY39" s="14"/>
      <c r="DZ39" s="18">
        <f t="shared" si="90"/>
        <v>0</v>
      </c>
      <c r="EA39" s="13"/>
      <c r="EB39" s="11">
        <f t="shared" si="91"/>
        <v>47.74999999999999</v>
      </c>
      <c r="EC39" s="18">
        <f t="shared" si="91"/>
        <v>415.25</v>
      </c>
      <c r="ED39" s="13">
        <f t="shared" si="91"/>
        <v>0</v>
      </c>
      <c r="EF39" s="11"/>
      <c r="EG39" s="18"/>
      <c r="EH39" s="13"/>
    </row>
    <row r="40" spans="1:138" ht="12.75">
      <c r="A40" s="36">
        <v>37</v>
      </c>
      <c r="B40" s="11">
        <f t="shared" si="48"/>
        <v>46.5</v>
      </c>
      <c r="C40" s="18">
        <f t="shared" si="48"/>
        <v>594.75</v>
      </c>
      <c r="D40" s="13">
        <f t="shared" si="48"/>
        <v>0</v>
      </c>
      <c r="E40" s="23" t="s">
        <v>210</v>
      </c>
      <c r="F40" s="11"/>
      <c r="G40" s="17">
        <f t="shared" si="49"/>
        <v>0</v>
      </c>
      <c r="H40" s="12"/>
      <c r="I40" s="11"/>
      <c r="J40" s="17">
        <f t="shared" si="50"/>
        <v>0</v>
      </c>
      <c r="K40" s="12"/>
      <c r="L40" s="11"/>
      <c r="M40" s="17">
        <f t="shared" si="51"/>
        <v>0</v>
      </c>
      <c r="N40" s="12"/>
      <c r="O40" s="11"/>
      <c r="P40" s="17">
        <f t="shared" si="52"/>
        <v>0</v>
      </c>
      <c r="Q40" s="12"/>
      <c r="R40" s="11"/>
      <c r="S40" s="17">
        <f t="shared" si="53"/>
        <v>0</v>
      </c>
      <c r="T40" s="12"/>
      <c r="U40" s="11"/>
      <c r="V40" s="17">
        <f t="shared" si="54"/>
        <v>0</v>
      </c>
      <c r="W40" s="12"/>
      <c r="X40" s="11"/>
      <c r="Y40" s="17">
        <f t="shared" si="55"/>
        <v>0</v>
      </c>
      <c r="Z40" s="12"/>
      <c r="AA40" s="11"/>
      <c r="AB40" s="17">
        <f t="shared" si="56"/>
        <v>0</v>
      </c>
      <c r="AC40" s="12"/>
      <c r="AD40" s="11"/>
      <c r="AE40" s="17">
        <f t="shared" si="57"/>
        <v>0</v>
      </c>
      <c r="AF40" s="12"/>
      <c r="AG40" s="11"/>
      <c r="AH40" s="17">
        <f t="shared" si="58"/>
        <v>0</v>
      </c>
      <c r="AI40" s="12"/>
      <c r="AJ40" s="11"/>
      <c r="AK40" s="17">
        <f t="shared" si="59"/>
        <v>0</v>
      </c>
      <c r="AL40" s="12"/>
      <c r="AM40" s="11"/>
      <c r="AN40" s="17">
        <f t="shared" si="60"/>
        <v>0</v>
      </c>
      <c r="AO40" s="12"/>
      <c r="AP40" s="11"/>
      <c r="AQ40" s="17">
        <f t="shared" si="61"/>
        <v>0</v>
      </c>
      <c r="AR40" s="12"/>
      <c r="AS40" s="11"/>
      <c r="AT40" s="17">
        <f t="shared" si="62"/>
        <v>0</v>
      </c>
      <c r="AU40" s="12"/>
      <c r="AV40" s="11"/>
      <c r="AW40" s="17">
        <f t="shared" si="63"/>
        <v>0</v>
      </c>
      <c r="AX40" s="12"/>
      <c r="AY40" s="11"/>
      <c r="AZ40" s="17">
        <f t="shared" si="64"/>
        <v>0</v>
      </c>
      <c r="BA40" s="12"/>
      <c r="BB40" s="11"/>
      <c r="BC40" s="17">
        <f t="shared" si="65"/>
        <v>0</v>
      </c>
      <c r="BD40" s="12"/>
      <c r="BE40" s="11"/>
      <c r="BF40" s="17">
        <f t="shared" si="66"/>
        <v>0</v>
      </c>
      <c r="BG40" s="12"/>
      <c r="BH40" s="11"/>
      <c r="BI40" s="17">
        <f t="shared" si="67"/>
        <v>0</v>
      </c>
      <c r="BJ40" s="12"/>
      <c r="BK40" s="11"/>
      <c r="BL40" s="17">
        <f t="shared" si="68"/>
        <v>0</v>
      </c>
      <c r="BM40" s="12"/>
      <c r="BN40" s="11"/>
      <c r="BO40" s="17">
        <f t="shared" si="69"/>
        <v>0</v>
      </c>
      <c r="BP40" s="12"/>
      <c r="BQ40" s="11">
        <v>7.3</v>
      </c>
      <c r="BR40" s="17">
        <f t="shared" si="70"/>
        <v>36.5</v>
      </c>
      <c r="BS40" s="12"/>
      <c r="BT40" s="11">
        <v>15.85</v>
      </c>
      <c r="BU40" s="17">
        <f t="shared" si="71"/>
        <v>79.25</v>
      </c>
      <c r="BV40" s="12"/>
      <c r="BW40" s="11"/>
      <c r="BX40" s="17">
        <f t="shared" si="72"/>
        <v>0</v>
      </c>
      <c r="BY40" s="12"/>
      <c r="BZ40" s="11">
        <v>10.7</v>
      </c>
      <c r="CA40" s="17">
        <f t="shared" si="73"/>
        <v>160.5</v>
      </c>
      <c r="CB40" s="12"/>
      <c r="CC40" s="11">
        <v>7.5</v>
      </c>
      <c r="CD40" s="17">
        <f t="shared" si="74"/>
        <v>112.5</v>
      </c>
      <c r="CE40" s="12"/>
      <c r="CF40" s="11">
        <v>0</v>
      </c>
      <c r="CG40" s="17">
        <f t="shared" si="75"/>
        <v>0</v>
      </c>
      <c r="CH40" s="13"/>
      <c r="CI40" s="11"/>
      <c r="CJ40" s="18">
        <f t="shared" si="76"/>
        <v>0</v>
      </c>
      <c r="CK40" s="12"/>
      <c r="CL40" s="11"/>
      <c r="CM40" s="17">
        <f t="shared" si="77"/>
        <v>0</v>
      </c>
      <c r="CN40" s="12"/>
      <c r="CO40" s="11"/>
      <c r="CP40" s="17">
        <f t="shared" si="78"/>
        <v>0</v>
      </c>
      <c r="CQ40" s="12"/>
      <c r="CR40" s="11"/>
      <c r="CS40" s="17">
        <f t="shared" si="79"/>
        <v>0</v>
      </c>
      <c r="CT40" s="13"/>
      <c r="CU40" s="11"/>
      <c r="CV40" s="17">
        <f t="shared" si="80"/>
        <v>0</v>
      </c>
      <c r="CW40" s="12"/>
      <c r="CX40" s="11"/>
      <c r="CY40" s="17">
        <f t="shared" si="81"/>
        <v>0</v>
      </c>
      <c r="CZ40" s="12"/>
      <c r="DA40" s="11"/>
      <c r="DB40" s="18">
        <f t="shared" si="82"/>
        <v>0</v>
      </c>
      <c r="DC40" s="13"/>
      <c r="DD40" s="14">
        <v>0</v>
      </c>
      <c r="DE40" s="17">
        <f t="shared" si="83"/>
        <v>0</v>
      </c>
      <c r="DF40" s="12"/>
      <c r="DG40" s="14">
        <v>5.15</v>
      </c>
      <c r="DH40" s="17">
        <f t="shared" si="84"/>
        <v>206</v>
      </c>
      <c r="DI40" s="12"/>
      <c r="DJ40" s="11">
        <v>0</v>
      </c>
      <c r="DK40" s="17">
        <f t="shared" si="85"/>
        <v>0</v>
      </c>
      <c r="DL40" s="12"/>
      <c r="DM40" s="14">
        <v>0</v>
      </c>
      <c r="DN40" s="17">
        <f t="shared" si="86"/>
        <v>0</v>
      </c>
      <c r="DO40" s="12"/>
      <c r="DP40" s="14">
        <v>0</v>
      </c>
      <c r="DQ40" s="17">
        <f t="shared" si="87"/>
        <v>0</v>
      </c>
      <c r="DR40" s="12"/>
      <c r="DS40" s="14"/>
      <c r="DT40" s="18">
        <f t="shared" si="88"/>
        <v>0</v>
      </c>
      <c r="DU40" s="13"/>
      <c r="DV40" s="14"/>
      <c r="DW40" s="18">
        <f t="shared" si="89"/>
        <v>0</v>
      </c>
      <c r="DX40" s="13"/>
      <c r="DY40" s="14"/>
      <c r="DZ40" s="18">
        <f t="shared" si="90"/>
        <v>0</v>
      </c>
      <c r="EA40" s="13"/>
      <c r="EB40" s="11">
        <f t="shared" si="91"/>
        <v>46.5</v>
      </c>
      <c r="EC40" s="18">
        <f t="shared" si="91"/>
        <v>594.75</v>
      </c>
      <c r="ED40" s="13">
        <f t="shared" si="91"/>
        <v>0</v>
      </c>
      <c r="EF40" s="11"/>
      <c r="EG40" s="18"/>
      <c r="EH40" s="13"/>
    </row>
    <row r="41" spans="1:138" ht="12.75">
      <c r="A41" s="36">
        <v>38</v>
      </c>
      <c r="B41" s="11">
        <f t="shared" si="48"/>
        <v>32.3</v>
      </c>
      <c r="C41" s="18">
        <f t="shared" si="48"/>
        <v>734.5</v>
      </c>
      <c r="D41" s="13">
        <f t="shared" si="48"/>
        <v>0</v>
      </c>
      <c r="E41" s="23" t="s">
        <v>11</v>
      </c>
      <c r="F41" s="11"/>
      <c r="G41" s="17">
        <f t="shared" si="49"/>
        <v>0</v>
      </c>
      <c r="H41" s="12"/>
      <c r="I41" s="11"/>
      <c r="J41" s="17">
        <f t="shared" si="50"/>
        <v>0</v>
      </c>
      <c r="K41" s="12"/>
      <c r="L41" s="11"/>
      <c r="M41" s="17">
        <f t="shared" si="51"/>
        <v>0</v>
      </c>
      <c r="N41" s="12"/>
      <c r="O41" s="11"/>
      <c r="P41" s="17">
        <f t="shared" si="52"/>
        <v>0</v>
      </c>
      <c r="Q41" s="12"/>
      <c r="R41" s="11"/>
      <c r="S41" s="17">
        <f t="shared" si="53"/>
        <v>0</v>
      </c>
      <c r="T41" s="12"/>
      <c r="U41" s="11"/>
      <c r="V41" s="17">
        <f t="shared" si="54"/>
        <v>0</v>
      </c>
      <c r="W41" s="12"/>
      <c r="X41" s="11"/>
      <c r="Y41" s="17">
        <f t="shared" si="55"/>
        <v>0</v>
      </c>
      <c r="Z41" s="12"/>
      <c r="AA41" s="11"/>
      <c r="AB41" s="17">
        <f t="shared" si="56"/>
        <v>0</v>
      </c>
      <c r="AC41" s="12"/>
      <c r="AD41" s="11"/>
      <c r="AE41" s="17">
        <f t="shared" si="57"/>
        <v>0</v>
      </c>
      <c r="AF41" s="12"/>
      <c r="AG41" s="11"/>
      <c r="AH41" s="17">
        <f t="shared" si="58"/>
        <v>0</v>
      </c>
      <c r="AI41" s="12"/>
      <c r="AJ41" s="11"/>
      <c r="AK41" s="17">
        <f t="shared" si="59"/>
        <v>0</v>
      </c>
      <c r="AL41" s="12"/>
      <c r="AM41" s="11"/>
      <c r="AN41" s="17">
        <f t="shared" si="60"/>
        <v>0</v>
      </c>
      <c r="AO41" s="12"/>
      <c r="AP41" s="11"/>
      <c r="AQ41" s="17">
        <f t="shared" si="61"/>
        <v>0</v>
      </c>
      <c r="AR41" s="12"/>
      <c r="AS41" s="11"/>
      <c r="AT41" s="17">
        <f t="shared" si="62"/>
        <v>0</v>
      </c>
      <c r="AU41" s="12"/>
      <c r="AV41" s="11"/>
      <c r="AW41" s="17">
        <f t="shared" si="63"/>
        <v>0</v>
      </c>
      <c r="AX41" s="12"/>
      <c r="AY41" s="11"/>
      <c r="AZ41" s="17">
        <f t="shared" si="64"/>
        <v>0</v>
      </c>
      <c r="BA41" s="12"/>
      <c r="BB41" s="11">
        <v>9.4</v>
      </c>
      <c r="BC41" s="17">
        <f t="shared" si="65"/>
        <v>94</v>
      </c>
      <c r="BD41" s="12"/>
      <c r="BE41" s="11"/>
      <c r="BF41" s="17">
        <f t="shared" si="66"/>
        <v>0</v>
      </c>
      <c r="BG41" s="12"/>
      <c r="BH41" s="11"/>
      <c r="BI41" s="17">
        <f t="shared" si="67"/>
        <v>0</v>
      </c>
      <c r="BJ41" s="12"/>
      <c r="BK41" s="11"/>
      <c r="BL41" s="17">
        <f t="shared" si="68"/>
        <v>0</v>
      </c>
      <c r="BM41" s="12"/>
      <c r="BN41" s="11"/>
      <c r="BO41" s="17">
        <f t="shared" si="69"/>
        <v>0</v>
      </c>
      <c r="BP41" s="12"/>
      <c r="BQ41" s="11"/>
      <c r="BR41" s="17">
        <f t="shared" si="70"/>
        <v>0</v>
      </c>
      <c r="BS41" s="12"/>
      <c r="BT41" s="11"/>
      <c r="BU41" s="17">
        <f t="shared" si="71"/>
        <v>0</v>
      </c>
      <c r="BV41" s="12"/>
      <c r="BW41" s="11"/>
      <c r="BX41" s="17">
        <f t="shared" si="72"/>
        <v>0</v>
      </c>
      <c r="BY41" s="12"/>
      <c r="BZ41" s="11"/>
      <c r="CA41" s="17">
        <f t="shared" si="73"/>
        <v>0</v>
      </c>
      <c r="CB41" s="12"/>
      <c r="CC41" s="11"/>
      <c r="CD41" s="17">
        <f t="shared" si="74"/>
        <v>0</v>
      </c>
      <c r="CE41" s="12"/>
      <c r="CF41" s="11"/>
      <c r="CG41" s="17">
        <f t="shared" si="75"/>
        <v>0</v>
      </c>
      <c r="CH41" s="13"/>
      <c r="CI41" s="11">
        <v>16.3</v>
      </c>
      <c r="CJ41" s="18">
        <f t="shared" si="76"/>
        <v>244.5</v>
      </c>
      <c r="CK41" s="12"/>
      <c r="CL41" s="11"/>
      <c r="CM41" s="17">
        <f t="shared" si="77"/>
        <v>0</v>
      </c>
      <c r="CN41" s="12"/>
      <c r="CO41" s="11"/>
      <c r="CP41" s="17">
        <f t="shared" si="78"/>
        <v>0</v>
      </c>
      <c r="CQ41" s="12"/>
      <c r="CR41" s="11"/>
      <c r="CS41" s="17">
        <f t="shared" si="79"/>
        <v>0</v>
      </c>
      <c r="CT41" s="13"/>
      <c r="CU41" s="11"/>
      <c r="CV41" s="17">
        <f t="shared" si="80"/>
        <v>0</v>
      </c>
      <c r="CW41" s="12"/>
      <c r="CX41" s="11"/>
      <c r="CY41" s="17">
        <f t="shared" si="81"/>
        <v>0</v>
      </c>
      <c r="CZ41" s="12"/>
      <c r="DA41" s="11"/>
      <c r="DB41" s="18">
        <f t="shared" si="82"/>
        <v>0</v>
      </c>
      <c r="DC41" s="13"/>
      <c r="DD41" s="14"/>
      <c r="DE41" s="17">
        <f t="shared" si="83"/>
        <v>0</v>
      </c>
      <c r="DF41" s="12"/>
      <c r="DG41" s="14"/>
      <c r="DH41" s="17">
        <f t="shared" si="84"/>
        <v>0</v>
      </c>
      <c r="DI41" s="12"/>
      <c r="DJ41" s="11">
        <v>6.6</v>
      </c>
      <c r="DK41" s="17">
        <f t="shared" si="85"/>
        <v>396</v>
      </c>
      <c r="DL41" s="12"/>
      <c r="DM41" s="14"/>
      <c r="DN41" s="17">
        <f t="shared" si="86"/>
        <v>0</v>
      </c>
      <c r="DO41" s="12"/>
      <c r="DP41" s="14"/>
      <c r="DQ41" s="17">
        <f t="shared" si="87"/>
        <v>0</v>
      </c>
      <c r="DR41" s="12"/>
      <c r="DS41" s="14"/>
      <c r="DT41" s="18">
        <f t="shared" si="88"/>
        <v>0</v>
      </c>
      <c r="DU41" s="13"/>
      <c r="DV41" s="14"/>
      <c r="DW41" s="18">
        <f t="shared" si="89"/>
        <v>0</v>
      </c>
      <c r="DX41" s="13"/>
      <c r="DY41" s="14"/>
      <c r="DZ41" s="18">
        <f t="shared" si="90"/>
        <v>0</v>
      </c>
      <c r="EA41" s="13"/>
      <c r="EB41" s="11">
        <f t="shared" si="91"/>
        <v>32.3</v>
      </c>
      <c r="EC41" s="18">
        <f t="shared" si="91"/>
        <v>734.5</v>
      </c>
      <c r="ED41" s="13">
        <f t="shared" si="91"/>
        <v>0</v>
      </c>
      <c r="EF41" s="11"/>
      <c r="EG41" s="18"/>
      <c r="EH41" s="13"/>
    </row>
    <row r="42" spans="1:138" ht="12.75">
      <c r="A42" s="36">
        <v>39</v>
      </c>
      <c r="B42" s="11">
        <f t="shared" si="48"/>
        <v>31.700000000000003</v>
      </c>
      <c r="C42" s="18">
        <f t="shared" si="48"/>
        <v>317</v>
      </c>
      <c r="D42" s="13">
        <f t="shared" si="48"/>
        <v>1</v>
      </c>
      <c r="E42" s="23" t="s">
        <v>2</v>
      </c>
      <c r="F42" s="11"/>
      <c r="G42" s="17">
        <f t="shared" si="49"/>
        <v>0</v>
      </c>
      <c r="H42" s="12"/>
      <c r="I42" s="11"/>
      <c r="J42" s="17">
        <f t="shared" si="50"/>
        <v>0</v>
      </c>
      <c r="K42" s="12"/>
      <c r="L42" s="11"/>
      <c r="M42" s="17">
        <f t="shared" si="51"/>
        <v>0</v>
      </c>
      <c r="N42" s="12"/>
      <c r="O42" s="11"/>
      <c r="P42" s="17">
        <f t="shared" si="52"/>
        <v>0</v>
      </c>
      <c r="Q42" s="12"/>
      <c r="R42" s="11"/>
      <c r="S42" s="17">
        <f t="shared" si="53"/>
        <v>0</v>
      </c>
      <c r="T42" s="12"/>
      <c r="U42" s="11"/>
      <c r="V42" s="17">
        <f t="shared" si="54"/>
        <v>0</v>
      </c>
      <c r="W42" s="12"/>
      <c r="X42" s="11"/>
      <c r="Y42" s="17">
        <f t="shared" si="55"/>
        <v>0</v>
      </c>
      <c r="Z42" s="12"/>
      <c r="AA42" s="11"/>
      <c r="AB42" s="17">
        <f t="shared" si="56"/>
        <v>0</v>
      </c>
      <c r="AC42" s="12"/>
      <c r="AD42" s="11"/>
      <c r="AE42" s="17">
        <f t="shared" si="57"/>
        <v>0</v>
      </c>
      <c r="AF42" s="12"/>
      <c r="AG42" s="11"/>
      <c r="AH42" s="17">
        <f t="shared" si="58"/>
        <v>0</v>
      </c>
      <c r="AI42" s="12"/>
      <c r="AJ42" s="11"/>
      <c r="AK42" s="17">
        <f t="shared" si="59"/>
        <v>0</v>
      </c>
      <c r="AL42" s="12"/>
      <c r="AM42" s="11"/>
      <c r="AN42" s="17">
        <f t="shared" si="60"/>
        <v>0</v>
      </c>
      <c r="AO42" s="12"/>
      <c r="AP42" s="11"/>
      <c r="AQ42" s="17">
        <f t="shared" si="61"/>
        <v>0</v>
      </c>
      <c r="AR42" s="12"/>
      <c r="AS42" s="11"/>
      <c r="AT42" s="17">
        <f t="shared" si="62"/>
        <v>0</v>
      </c>
      <c r="AU42" s="12"/>
      <c r="AV42" s="11"/>
      <c r="AW42" s="17">
        <f t="shared" si="63"/>
        <v>0</v>
      </c>
      <c r="AX42" s="12"/>
      <c r="AY42" s="11"/>
      <c r="AZ42" s="17">
        <f t="shared" si="64"/>
        <v>0</v>
      </c>
      <c r="BA42" s="12"/>
      <c r="BB42" s="11"/>
      <c r="BC42" s="17">
        <f t="shared" si="65"/>
        <v>0</v>
      </c>
      <c r="BD42" s="12"/>
      <c r="BE42" s="11">
        <v>10.4</v>
      </c>
      <c r="BF42" s="17">
        <f t="shared" si="66"/>
        <v>104</v>
      </c>
      <c r="BG42" s="12"/>
      <c r="BH42" s="11">
        <v>10.4</v>
      </c>
      <c r="BI42" s="17">
        <f t="shared" si="67"/>
        <v>104</v>
      </c>
      <c r="BJ42" s="12"/>
      <c r="BK42" s="11"/>
      <c r="BL42" s="17">
        <f t="shared" si="68"/>
        <v>0</v>
      </c>
      <c r="BM42" s="12"/>
      <c r="BN42" s="11"/>
      <c r="BO42" s="17">
        <f t="shared" si="69"/>
        <v>0</v>
      </c>
      <c r="BP42" s="12"/>
      <c r="BQ42" s="11"/>
      <c r="BR42" s="17">
        <f t="shared" si="70"/>
        <v>0</v>
      </c>
      <c r="BS42" s="12"/>
      <c r="BT42" s="11"/>
      <c r="BU42" s="17">
        <f t="shared" si="71"/>
        <v>0</v>
      </c>
      <c r="BV42" s="12"/>
      <c r="BW42" s="11"/>
      <c r="BX42" s="17">
        <f t="shared" si="72"/>
        <v>0</v>
      </c>
      <c r="BY42" s="12"/>
      <c r="BZ42" s="11"/>
      <c r="CA42" s="17">
        <f t="shared" si="73"/>
        <v>0</v>
      </c>
      <c r="CB42" s="12"/>
      <c r="CC42" s="11"/>
      <c r="CD42" s="17">
        <f t="shared" si="74"/>
        <v>0</v>
      </c>
      <c r="CE42" s="12"/>
      <c r="CF42" s="11"/>
      <c r="CG42" s="17">
        <f t="shared" si="75"/>
        <v>0</v>
      </c>
      <c r="CH42" s="13"/>
      <c r="CI42" s="11"/>
      <c r="CJ42" s="18">
        <f t="shared" si="76"/>
        <v>0</v>
      </c>
      <c r="CK42" s="12"/>
      <c r="CL42" s="11"/>
      <c r="CM42" s="17">
        <f t="shared" si="77"/>
        <v>0</v>
      </c>
      <c r="CN42" s="12"/>
      <c r="CO42" s="11"/>
      <c r="CP42" s="17">
        <f t="shared" si="78"/>
        <v>0</v>
      </c>
      <c r="CQ42" s="12"/>
      <c r="CR42" s="11"/>
      <c r="CS42" s="17">
        <f t="shared" si="79"/>
        <v>0</v>
      </c>
      <c r="CT42" s="13"/>
      <c r="CU42" s="11"/>
      <c r="CV42" s="17">
        <f t="shared" si="80"/>
        <v>0</v>
      </c>
      <c r="CW42" s="12"/>
      <c r="CX42" s="11"/>
      <c r="CY42" s="17">
        <f t="shared" si="81"/>
        <v>0</v>
      </c>
      <c r="CZ42" s="12"/>
      <c r="DA42" s="11"/>
      <c r="DB42" s="18">
        <f t="shared" si="82"/>
        <v>0</v>
      </c>
      <c r="DC42" s="13"/>
      <c r="DD42" s="14"/>
      <c r="DE42" s="17">
        <f t="shared" si="83"/>
        <v>0</v>
      </c>
      <c r="DF42" s="12"/>
      <c r="DG42" s="14"/>
      <c r="DH42" s="17">
        <f t="shared" si="84"/>
        <v>0</v>
      </c>
      <c r="DI42" s="12"/>
      <c r="DJ42" s="11"/>
      <c r="DK42" s="17">
        <f t="shared" si="85"/>
        <v>0</v>
      </c>
      <c r="DL42" s="12"/>
      <c r="DM42" s="14"/>
      <c r="DN42" s="17">
        <f t="shared" si="86"/>
        <v>0</v>
      </c>
      <c r="DO42" s="12"/>
      <c r="DP42" s="14"/>
      <c r="DQ42" s="17">
        <f t="shared" si="87"/>
        <v>0</v>
      </c>
      <c r="DR42" s="12"/>
      <c r="DS42" s="14">
        <v>10.9</v>
      </c>
      <c r="DT42" s="18">
        <f t="shared" si="88"/>
        <v>109</v>
      </c>
      <c r="DU42" s="13">
        <v>1</v>
      </c>
      <c r="DV42" s="14"/>
      <c r="DW42" s="18">
        <f t="shared" si="89"/>
        <v>0</v>
      </c>
      <c r="DX42" s="13"/>
      <c r="DY42" s="14"/>
      <c r="DZ42" s="18">
        <f t="shared" si="90"/>
        <v>0</v>
      </c>
      <c r="EA42" s="13"/>
      <c r="EB42" s="11">
        <f t="shared" si="91"/>
        <v>31.700000000000003</v>
      </c>
      <c r="EC42" s="18">
        <f t="shared" si="91"/>
        <v>317</v>
      </c>
      <c r="ED42" s="13">
        <f t="shared" si="91"/>
        <v>1</v>
      </c>
      <c r="EF42" s="11"/>
      <c r="EG42" s="18"/>
      <c r="EH42" s="13"/>
    </row>
    <row r="43" spans="1:138" ht="12.75">
      <c r="A43" s="36">
        <v>40</v>
      </c>
      <c r="B43" s="11">
        <f t="shared" si="48"/>
        <v>30.799999999999997</v>
      </c>
      <c r="C43" s="18">
        <f t="shared" si="48"/>
        <v>308</v>
      </c>
      <c r="D43" s="13">
        <f t="shared" si="48"/>
        <v>1</v>
      </c>
      <c r="E43" s="23" t="s">
        <v>68</v>
      </c>
      <c r="F43" s="11"/>
      <c r="G43" s="17">
        <f t="shared" si="49"/>
        <v>0</v>
      </c>
      <c r="H43" s="12"/>
      <c r="I43" s="11"/>
      <c r="J43" s="17">
        <f t="shared" si="50"/>
        <v>0</v>
      </c>
      <c r="K43" s="12"/>
      <c r="L43" s="11"/>
      <c r="M43" s="17">
        <f t="shared" si="51"/>
        <v>0</v>
      </c>
      <c r="N43" s="12"/>
      <c r="O43" s="11"/>
      <c r="P43" s="17">
        <f t="shared" si="52"/>
        <v>0</v>
      </c>
      <c r="Q43" s="12"/>
      <c r="R43" s="11"/>
      <c r="S43" s="17">
        <f t="shared" si="53"/>
        <v>0</v>
      </c>
      <c r="T43" s="12"/>
      <c r="U43" s="11"/>
      <c r="V43" s="17">
        <f t="shared" si="54"/>
        <v>0</v>
      </c>
      <c r="W43" s="12"/>
      <c r="X43" s="11"/>
      <c r="Y43" s="17">
        <f t="shared" si="55"/>
        <v>0</v>
      </c>
      <c r="Z43" s="12"/>
      <c r="AA43" s="11"/>
      <c r="AB43" s="17">
        <f t="shared" si="56"/>
        <v>0</v>
      </c>
      <c r="AC43" s="12"/>
      <c r="AD43" s="11"/>
      <c r="AE43" s="17">
        <f t="shared" si="57"/>
        <v>0</v>
      </c>
      <c r="AF43" s="12"/>
      <c r="AG43" s="11"/>
      <c r="AH43" s="17">
        <f t="shared" si="58"/>
        <v>0</v>
      </c>
      <c r="AI43" s="12"/>
      <c r="AJ43" s="11"/>
      <c r="AK43" s="17">
        <f t="shared" si="59"/>
        <v>0</v>
      </c>
      <c r="AL43" s="12"/>
      <c r="AM43" s="11"/>
      <c r="AN43" s="17">
        <f t="shared" si="60"/>
        <v>0</v>
      </c>
      <c r="AO43" s="12"/>
      <c r="AP43" s="11"/>
      <c r="AQ43" s="17">
        <f t="shared" si="61"/>
        <v>0</v>
      </c>
      <c r="AR43" s="12"/>
      <c r="AS43" s="11"/>
      <c r="AT43" s="17">
        <f t="shared" si="62"/>
        <v>0</v>
      </c>
      <c r="AU43" s="12"/>
      <c r="AV43" s="11"/>
      <c r="AW43" s="17">
        <f t="shared" si="63"/>
        <v>0</v>
      </c>
      <c r="AX43" s="12"/>
      <c r="AY43" s="11"/>
      <c r="AZ43" s="17">
        <f t="shared" si="64"/>
        <v>0</v>
      </c>
      <c r="BA43" s="12"/>
      <c r="BB43" s="11"/>
      <c r="BC43" s="17">
        <f t="shared" si="65"/>
        <v>0</v>
      </c>
      <c r="BD43" s="12"/>
      <c r="BE43" s="11"/>
      <c r="BF43" s="17">
        <f t="shared" si="66"/>
        <v>0</v>
      </c>
      <c r="BG43" s="12"/>
      <c r="BH43" s="11"/>
      <c r="BI43" s="17">
        <f t="shared" si="67"/>
        <v>0</v>
      </c>
      <c r="BJ43" s="12"/>
      <c r="BK43" s="11"/>
      <c r="BL43" s="17">
        <f t="shared" si="68"/>
        <v>0</v>
      </c>
      <c r="BM43" s="12"/>
      <c r="BN43" s="11"/>
      <c r="BO43" s="17">
        <f t="shared" si="69"/>
        <v>0</v>
      </c>
      <c r="BP43" s="12"/>
      <c r="BQ43" s="11"/>
      <c r="BR43" s="17">
        <f t="shared" si="70"/>
        <v>0</v>
      </c>
      <c r="BS43" s="12"/>
      <c r="BT43" s="11"/>
      <c r="BU43" s="17">
        <f t="shared" si="71"/>
        <v>0</v>
      </c>
      <c r="BV43" s="12"/>
      <c r="BW43" s="11"/>
      <c r="BX43" s="17">
        <f t="shared" si="72"/>
        <v>0</v>
      </c>
      <c r="BY43" s="12"/>
      <c r="BZ43" s="11"/>
      <c r="CA43" s="17">
        <f t="shared" si="73"/>
        <v>0</v>
      </c>
      <c r="CB43" s="12"/>
      <c r="CC43" s="11"/>
      <c r="CD43" s="17">
        <f t="shared" si="74"/>
        <v>0</v>
      </c>
      <c r="CE43" s="12"/>
      <c r="CF43" s="11"/>
      <c r="CG43" s="17">
        <f t="shared" si="75"/>
        <v>0</v>
      </c>
      <c r="CH43" s="13"/>
      <c r="CI43" s="11"/>
      <c r="CJ43" s="18">
        <f t="shared" si="76"/>
        <v>0</v>
      </c>
      <c r="CK43" s="12"/>
      <c r="CL43" s="11"/>
      <c r="CM43" s="17">
        <f t="shared" si="77"/>
        <v>0</v>
      </c>
      <c r="CN43" s="12"/>
      <c r="CO43" s="11"/>
      <c r="CP43" s="17">
        <f t="shared" si="78"/>
        <v>0</v>
      </c>
      <c r="CQ43" s="12"/>
      <c r="CR43" s="11"/>
      <c r="CS43" s="17">
        <f t="shared" si="79"/>
        <v>0</v>
      </c>
      <c r="CT43" s="13"/>
      <c r="CU43" s="11"/>
      <c r="CV43" s="17">
        <f t="shared" si="80"/>
        <v>0</v>
      </c>
      <c r="CW43" s="12"/>
      <c r="CX43" s="11">
        <v>11.9</v>
      </c>
      <c r="CY43" s="17">
        <f t="shared" si="81"/>
        <v>119</v>
      </c>
      <c r="CZ43" s="12">
        <v>1</v>
      </c>
      <c r="DA43" s="11">
        <v>18.9</v>
      </c>
      <c r="DB43" s="18">
        <f t="shared" si="82"/>
        <v>189</v>
      </c>
      <c r="DC43" s="13"/>
      <c r="DD43" s="14"/>
      <c r="DE43" s="17">
        <f t="shared" si="83"/>
        <v>0</v>
      </c>
      <c r="DF43" s="12"/>
      <c r="DG43" s="14"/>
      <c r="DH43" s="17">
        <f t="shared" si="84"/>
        <v>0</v>
      </c>
      <c r="DI43" s="12"/>
      <c r="DJ43" s="11"/>
      <c r="DK43" s="17">
        <f t="shared" si="85"/>
        <v>0</v>
      </c>
      <c r="DL43" s="12"/>
      <c r="DM43" s="14"/>
      <c r="DN43" s="17">
        <f t="shared" si="86"/>
        <v>0</v>
      </c>
      <c r="DO43" s="12"/>
      <c r="DP43" s="14"/>
      <c r="DQ43" s="17">
        <f t="shared" si="87"/>
        <v>0</v>
      </c>
      <c r="DR43" s="12"/>
      <c r="DS43" s="14"/>
      <c r="DT43" s="18">
        <f t="shared" si="88"/>
        <v>0</v>
      </c>
      <c r="DU43" s="13"/>
      <c r="DV43" s="14"/>
      <c r="DW43" s="18">
        <f t="shared" si="89"/>
        <v>0</v>
      </c>
      <c r="DX43" s="13"/>
      <c r="DY43" s="14"/>
      <c r="DZ43" s="18">
        <f t="shared" si="90"/>
        <v>0</v>
      </c>
      <c r="EA43" s="13"/>
      <c r="EB43" s="11">
        <f t="shared" si="91"/>
        <v>30.799999999999997</v>
      </c>
      <c r="EC43" s="18">
        <f t="shared" si="91"/>
        <v>308</v>
      </c>
      <c r="ED43" s="13">
        <f t="shared" si="91"/>
        <v>1</v>
      </c>
      <c r="EF43" s="11"/>
      <c r="EG43" s="18"/>
      <c r="EH43" s="13"/>
    </row>
    <row r="44" spans="1:138" ht="12.75">
      <c r="A44" s="36">
        <v>41</v>
      </c>
      <c r="B44" s="11">
        <f t="shared" si="48"/>
        <v>30.799999999999997</v>
      </c>
      <c r="C44" s="18">
        <f t="shared" si="48"/>
        <v>308</v>
      </c>
      <c r="D44" s="13">
        <f t="shared" si="48"/>
        <v>1</v>
      </c>
      <c r="E44" s="23" t="s">
        <v>66</v>
      </c>
      <c r="F44" s="11"/>
      <c r="G44" s="17">
        <f t="shared" si="49"/>
        <v>0</v>
      </c>
      <c r="H44" s="12"/>
      <c r="I44" s="11"/>
      <c r="J44" s="17">
        <f t="shared" si="50"/>
        <v>0</v>
      </c>
      <c r="K44" s="12"/>
      <c r="L44" s="11"/>
      <c r="M44" s="17">
        <f t="shared" si="51"/>
        <v>0</v>
      </c>
      <c r="N44" s="12"/>
      <c r="O44" s="11"/>
      <c r="P44" s="17">
        <f t="shared" si="52"/>
        <v>0</v>
      </c>
      <c r="Q44" s="12"/>
      <c r="R44" s="11"/>
      <c r="S44" s="17">
        <f t="shared" si="53"/>
        <v>0</v>
      </c>
      <c r="T44" s="12"/>
      <c r="U44" s="11"/>
      <c r="V44" s="17">
        <f t="shared" si="54"/>
        <v>0</v>
      </c>
      <c r="W44" s="12"/>
      <c r="X44" s="11"/>
      <c r="Y44" s="17">
        <f t="shared" si="55"/>
        <v>0</v>
      </c>
      <c r="Z44" s="12"/>
      <c r="AA44" s="11"/>
      <c r="AB44" s="17">
        <f t="shared" si="56"/>
        <v>0</v>
      </c>
      <c r="AC44" s="12"/>
      <c r="AD44" s="11"/>
      <c r="AE44" s="17">
        <f t="shared" si="57"/>
        <v>0</v>
      </c>
      <c r="AF44" s="12"/>
      <c r="AG44" s="11"/>
      <c r="AH44" s="17">
        <f t="shared" si="58"/>
        <v>0</v>
      </c>
      <c r="AI44" s="12"/>
      <c r="AJ44" s="11"/>
      <c r="AK44" s="17">
        <f t="shared" si="59"/>
        <v>0</v>
      </c>
      <c r="AL44" s="12"/>
      <c r="AM44" s="11"/>
      <c r="AN44" s="17">
        <f t="shared" si="60"/>
        <v>0</v>
      </c>
      <c r="AO44" s="12"/>
      <c r="AP44" s="11"/>
      <c r="AQ44" s="17">
        <f t="shared" si="61"/>
        <v>0</v>
      </c>
      <c r="AR44" s="12"/>
      <c r="AS44" s="11"/>
      <c r="AT44" s="17">
        <f t="shared" si="62"/>
        <v>0</v>
      </c>
      <c r="AU44" s="12"/>
      <c r="AV44" s="11"/>
      <c r="AW44" s="17">
        <f t="shared" si="63"/>
        <v>0</v>
      </c>
      <c r="AX44" s="12"/>
      <c r="AY44" s="11"/>
      <c r="AZ44" s="17">
        <f t="shared" si="64"/>
        <v>0</v>
      </c>
      <c r="BA44" s="12"/>
      <c r="BB44" s="11"/>
      <c r="BC44" s="17">
        <f t="shared" si="65"/>
        <v>0</v>
      </c>
      <c r="BD44" s="12"/>
      <c r="BE44" s="11"/>
      <c r="BF44" s="17">
        <f t="shared" si="66"/>
        <v>0</v>
      </c>
      <c r="BG44" s="12"/>
      <c r="BH44" s="11"/>
      <c r="BI44" s="17">
        <f t="shared" si="67"/>
        <v>0</v>
      </c>
      <c r="BJ44" s="12"/>
      <c r="BK44" s="11"/>
      <c r="BL44" s="17">
        <f t="shared" si="68"/>
        <v>0</v>
      </c>
      <c r="BM44" s="12"/>
      <c r="BN44" s="11"/>
      <c r="BO44" s="17">
        <f t="shared" si="69"/>
        <v>0</v>
      </c>
      <c r="BP44" s="12"/>
      <c r="BQ44" s="11"/>
      <c r="BR44" s="17">
        <f t="shared" si="70"/>
        <v>0</v>
      </c>
      <c r="BS44" s="12"/>
      <c r="BT44" s="11"/>
      <c r="BU44" s="17">
        <f t="shared" si="71"/>
        <v>0</v>
      </c>
      <c r="BV44" s="12"/>
      <c r="BW44" s="11"/>
      <c r="BX44" s="17">
        <f t="shared" si="72"/>
        <v>0</v>
      </c>
      <c r="BY44" s="12"/>
      <c r="BZ44" s="11"/>
      <c r="CA44" s="17">
        <f t="shared" si="73"/>
        <v>0</v>
      </c>
      <c r="CB44" s="12"/>
      <c r="CC44" s="11"/>
      <c r="CD44" s="17">
        <f t="shared" si="74"/>
        <v>0</v>
      </c>
      <c r="CE44" s="12"/>
      <c r="CF44" s="11"/>
      <c r="CG44" s="17">
        <f t="shared" si="75"/>
        <v>0</v>
      </c>
      <c r="CH44" s="13"/>
      <c r="CI44" s="11"/>
      <c r="CJ44" s="18">
        <f t="shared" si="76"/>
        <v>0</v>
      </c>
      <c r="CK44" s="12"/>
      <c r="CL44" s="11"/>
      <c r="CM44" s="17">
        <f t="shared" si="77"/>
        <v>0</v>
      </c>
      <c r="CN44" s="12"/>
      <c r="CO44" s="11"/>
      <c r="CP44" s="17">
        <f t="shared" si="78"/>
        <v>0</v>
      </c>
      <c r="CQ44" s="12"/>
      <c r="CR44" s="11"/>
      <c r="CS44" s="17">
        <f t="shared" si="79"/>
        <v>0</v>
      </c>
      <c r="CT44" s="13"/>
      <c r="CU44" s="11"/>
      <c r="CV44" s="17">
        <f t="shared" si="80"/>
        <v>0</v>
      </c>
      <c r="CW44" s="12"/>
      <c r="CX44" s="11">
        <v>11.9</v>
      </c>
      <c r="CY44" s="17">
        <f t="shared" si="81"/>
        <v>119</v>
      </c>
      <c r="CZ44" s="12">
        <v>1</v>
      </c>
      <c r="DA44" s="11">
        <v>18.9</v>
      </c>
      <c r="DB44" s="18">
        <f t="shared" si="82"/>
        <v>189</v>
      </c>
      <c r="DC44" s="13"/>
      <c r="DD44" s="14"/>
      <c r="DE44" s="17">
        <f t="shared" si="83"/>
        <v>0</v>
      </c>
      <c r="DF44" s="12"/>
      <c r="DG44" s="14"/>
      <c r="DH44" s="17">
        <f t="shared" si="84"/>
        <v>0</v>
      </c>
      <c r="DI44" s="12"/>
      <c r="DJ44" s="11"/>
      <c r="DK44" s="17">
        <f t="shared" si="85"/>
        <v>0</v>
      </c>
      <c r="DL44" s="12"/>
      <c r="DM44" s="14"/>
      <c r="DN44" s="17">
        <f t="shared" si="86"/>
        <v>0</v>
      </c>
      <c r="DO44" s="12"/>
      <c r="DP44" s="14"/>
      <c r="DQ44" s="17">
        <f t="shared" si="87"/>
        <v>0</v>
      </c>
      <c r="DR44" s="12"/>
      <c r="DS44" s="14"/>
      <c r="DT44" s="18">
        <f t="shared" si="88"/>
        <v>0</v>
      </c>
      <c r="DU44" s="13"/>
      <c r="DV44" s="14"/>
      <c r="DW44" s="18">
        <f t="shared" si="89"/>
        <v>0</v>
      </c>
      <c r="DX44" s="13"/>
      <c r="DY44" s="14"/>
      <c r="DZ44" s="18">
        <f t="shared" si="90"/>
        <v>0</v>
      </c>
      <c r="EA44" s="13"/>
      <c r="EB44" s="11">
        <f t="shared" si="91"/>
        <v>30.799999999999997</v>
      </c>
      <c r="EC44" s="18">
        <f t="shared" si="91"/>
        <v>308</v>
      </c>
      <c r="ED44" s="13">
        <f t="shared" si="91"/>
        <v>1</v>
      </c>
      <c r="EF44" s="11"/>
      <c r="EG44" s="18"/>
      <c r="EH44" s="13"/>
    </row>
    <row r="45" spans="1:138" ht="12.75">
      <c r="A45" s="36">
        <v>42</v>
      </c>
      <c r="B45" s="11">
        <f t="shared" si="48"/>
        <v>28.9</v>
      </c>
      <c r="C45" s="18">
        <f t="shared" si="48"/>
        <v>433.5</v>
      </c>
      <c r="D45" s="13">
        <f t="shared" si="48"/>
        <v>1</v>
      </c>
      <c r="E45" s="23" t="s">
        <v>196</v>
      </c>
      <c r="F45" s="11"/>
      <c r="G45" s="17">
        <f t="shared" si="49"/>
        <v>0</v>
      </c>
      <c r="H45" s="12"/>
      <c r="I45" s="11"/>
      <c r="J45" s="17">
        <f t="shared" si="50"/>
        <v>0</v>
      </c>
      <c r="K45" s="12"/>
      <c r="L45" s="11"/>
      <c r="M45" s="17">
        <f t="shared" si="51"/>
        <v>0</v>
      </c>
      <c r="N45" s="12"/>
      <c r="O45" s="11"/>
      <c r="P45" s="17">
        <f t="shared" si="52"/>
        <v>0</v>
      </c>
      <c r="Q45" s="12"/>
      <c r="R45" s="11"/>
      <c r="S45" s="17">
        <f t="shared" si="53"/>
        <v>0</v>
      </c>
      <c r="T45" s="12"/>
      <c r="U45" s="11"/>
      <c r="V45" s="17">
        <f t="shared" si="54"/>
        <v>0</v>
      </c>
      <c r="W45" s="12"/>
      <c r="X45" s="11"/>
      <c r="Y45" s="17">
        <f t="shared" si="55"/>
        <v>0</v>
      </c>
      <c r="Z45" s="12"/>
      <c r="AA45" s="11"/>
      <c r="AB45" s="17">
        <f t="shared" si="56"/>
        <v>0</v>
      </c>
      <c r="AC45" s="12"/>
      <c r="AD45" s="11"/>
      <c r="AE45" s="17">
        <f t="shared" si="57"/>
        <v>0</v>
      </c>
      <c r="AF45" s="12"/>
      <c r="AG45" s="11"/>
      <c r="AH45" s="17">
        <f t="shared" si="58"/>
        <v>0</v>
      </c>
      <c r="AI45" s="12"/>
      <c r="AJ45" s="11"/>
      <c r="AK45" s="17">
        <f t="shared" si="59"/>
        <v>0</v>
      </c>
      <c r="AL45" s="12"/>
      <c r="AM45" s="11"/>
      <c r="AN45" s="17">
        <f t="shared" si="60"/>
        <v>0</v>
      </c>
      <c r="AO45" s="12"/>
      <c r="AP45" s="11"/>
      <c r="AQ45" s="17">
        <f t="shared" si="61"/>
        <v>0</v>
      </c>
      <c r="AR45" s="12"/>
      <c r="AS45" s="11"/>
      <c r="AT45" s="17">
        <f t="shared" si="62"/>
        <v>0</v>
      </c>
      <c r="AU45" s="12"/>
      <c r="AV45" s="11"/>
      <c r="AW45" s="17">
        <f t="shared" si="63"/>
        <v>0</v>
      </c>
      <c r="AX45" s="12"/>
      <c r="AY45" s="11"/>
      <c r="AZ45" s="17">
        <f t="shared" si="64"/>
        <v>0</v>
      </c>
      <c r="BA45" s="12"/>
      <c r="BB45" s="11"/>
      <c r="BC45" s="17">
        <f t="shared" si="65"/>
        <v>0</v>
      </c>
      <c r="BD45" s="12"/>
      <c r="BE45" s="11"/>
      <c r="BF45" s="17">
        <f t="shared" si="66"/>
        <v>0</v>
      </c>
      <c r="BG45" s="12"/>
      <c r="BH45" s="11"/>
      <c r="BI45" s="17">
        <f t="shared" si="67"/>
        <v>0</v>
      </c>
      <c r="BJ45" s="12"/>
      <c r="BK45" s="11"/>
      <c r="BL45" s="17">
        <f t="shared" si="68"/>
        <v>0</v>
      </c>
      <c r="BM45" s="12"/>
      <c r="BN45" s="11"/>
      <c r="BO45" s="17">
        <f t="shared" si="69"/>
        <v>0</v>
      </c>
      <c r="BP45" s="12"/>
      <c r="BQ45" s="11"/>
      <c r="BR45" s="17">
        <f t="shared" si="70"/>
        <v>0</v>
      </c>
      <c r="BS45" s="12"/>
      <c r="BT45" s="11"/>
      <c r="BU45" s="17">
        <f t="shared" si="71"/>
        <v>0</v>
      </c>
      <c r="BV45" s="12"/>
      <c r="BW45" s="11"/>
      <c r="BX45" s="17">
        <f t="shared" si="72"/>
        <v>0</v>
      </c>
      <c r="BY45" s="12"/>
      <c r="BZ45" s="11">
        <v>10.7</v>
      </c>
      <c r="CA45" s="17">
        <f t="shared" si="73"/>
        <v>160.5</v>
      </c>
      <c r="CB45" s="12"/>
      <c r="CC45" s="11">
        <v>7.5</v>
      </c>
      <c r="CD45" s="17">
        <f t="shared" si="74"/>
        <v>112.5</v>
      </c>
      <c r="CE45" s="12">
        <v>1</v>
      </c>
      <c r="CF45" s="11">
        <v>10.7</v>
      </c>
      <c r="CG45" s="17">
        <f t="shared" si="75"/>
        <v>160.5</v>
      </c>
      <c r="CH45" s="13"/>
      <c r="CI45" s="11"/>
      <c r="CJ45" s="18">
        <f t="shared" si="76"/>
        <v>0</v>
      </c>
      <c r="CK45" s="12"/>
      <c r="CL45" s="11"/>
      <c r="CM45" s="17">
        <f t="shared" si="77"/>
        <v>0</v>
      </c>
      <c r="CN45" s="12"/>
      <c r="CO45" s="11"/>
      <c r="CP45" s="17">
        <f t="shared" si="78"/>
        <v>0</v>
      </c>
      <c r="CQ45" s="12"/>
      <c r="CR45" s="11"/>
      <c r="CS45" s="17">
        <f t="shared" si="79"/>
        <v>0</v>
      </c>
      <c r="CT45" s="13"/>
      <c r="CU45" s="11"/>
      <c r="CV45" s="17">
        <f t="shared" si="80"/>
        <v>0</v>
      </c>
      <c r="CW45" s="12"/>
      <c r="CX45" s="11"/>
      <c r="CY45" s="17">
        <f t="shared" si="81"/>
        <v>0</v>
      </c>
      <c r="CZ45" s="12"/>
      <c r="DA45" s="11"/>
      <c r="DB45" s="18">
        <f t="shared" si="82"/>
        <v>0</v>
      </c>
      <c r="DC45" s="13"/>
      <c r="DD45" s="14"/>
      <c r="DE45" s="17">
        <f t="shared" si="83"/>
        <v>0</v>
      </c>
      <c r="DF45" s="12"/>
      <c r="DG45" s="14"/>
      <c r="DH45" s="17">
        <f t="shared" si="84"/>
        <v>0</v>
      </c>
      <c r="DI45" s="12"/>
      <c r="DJ45" s="11"/>
      <c r="DK45" s="17">
        <f t="shared" si="85"/>
        <v>0</v>
      </c>
      <c r="DL45" s="12"/>
      <c r="DM45" s="14"/>
      <c r="DN45" s="17">
        <f t="shared" si="86"/>
        <v>0</v>
      </c>
      <c r="DO45" s="12"/>
      <c r="DP45" s="14"/>
      <c r="DQ45" s="17">
        <f t="shared" si="87"/>
        <v>0</v>
      </c>
      <c r="DR45" s="12"/>
      <c r="DS45" s="14"/>
      <c r="DT45" s="18">
        <f t="shared" si="88"/>
        <v>0</v>
      </c>
      <c r="DU45" s="13"/>
      <c r="DV45" s="14"/>
      <c r="DW45" s="18">
        <f t="shared" si="89"/>
        <v>0</v>
      </c>
      <c r="DX45" s="13"/>
      <c r="DY45" s="14"/>
      <c r="DZ45" s="18">
        <f t="shared" si="90"/>
        <v>0</v>
      </c>
      <c r="EA45" s="13"/>
      <c r="EB45" s="11">
        <f t="shared" si="91"/>
        <v>28.9</v>
      </c>
      <c r="EC45" s="18">
        <f t="shared" si="91"/>
        <v>433.5</v>
      </c>
      <c r="ED45" s="13">
        <f t="shared" si="91"/>
        <v>1</v>
      </c>
      <c r="EF45" s="11"/>
      <c r="EG45" s="18"/>
      <c r="EH45" s="13"/>
    </row>
    <row r="46" spans="1:138" ht="12.75">
      <c r="A46" s="36">
        <v>43</v>
      </c>
      <c r="B46" s="11">
        <f t="shared" si="48"/>
        <v>24.6</v>
      </c>
      <c r="C46" s="18">
        <f t="shared" si="48"/>
        <v>299.5</v>
      </c>
      <c r="D46" s="13">
        <f t="shared" si="48"/>
        <v>0</v>
      </c>
      <c r="E46" s="23" t="s">
        <v>89</v>
      </c>
      <c r="F46" s="11"/>
      <c r="G46" s="17">
        <f t="shared" si="49"/>
        <v>0</v>
      </c>
      <c r="H46" s="12"/>
      <c r="I46" s="11"/>
      <c r="J46" s="17">
        <f t="shared" si="50"/>
        <v>0</v>
      </c>
      <c r="K46" s="12"/>
      <c r="L46" s="11"/>
      <c r="M46" s="17">
        <f t="shared" si="51"/>
        <v>0</v>
      </c>
      <c r="N46" s="12"/>
      <c r="O46" s="11"/>
      <c r="P46" s="17">
        <f t="shared" si="52"/>
        <v>0</v>
      </c>
      <c r="Q46" s="12"/>
      <c r="R46" s="11"/>
      <c r="S46" s="17">
        <f t="shared" si="53"/>
        <v>0</v>
      </c>
      <c r="T46" s="12"/>
      <c r="U46" s="11"/>
      <c r="V46" s="17">
        <f t="shared" si="54"/>
        <v>0</v>
      </c>
      <c r="W46" s="12"/>
      <c r="X46" s="11"/>
      <c r="Y46" s="17">
        <f t="shared" si="55"/>
        <v>0</v>
      </c>
      <c r="Z46" s="12"/>
      <c r="AA46" s="11"/>
      <c r="AB46" s="17">
        <f t="shared" si="56"/>
        <v>0</v>
      </c>
      <c r="AC46" s="12"/>
      <c r="AD46" s="11"/>
      <c r="AE46" s="17">
        <f t="shared" si="57"/>
        <v>0</v>
      </c>
      <c r="AF46" s="12"/>
      <c r="AG46" s="11"/>
      <c r="AH46" s="17">
        <f t="shared" si="58"/>
        <v>0</v>
      </c>
      <c r="AI46" s="12"/>
      <c r="AJ46" s="11"/>
      <c r="AK46" s="17">
        <f t="shared" si="59"/>
        <v>0</v>
      </c>
      <c r="AL46" s="12"/>
      <c r="AM46" s="11"/>
      <c r="AN46" s="17">
        <f t="shared" si="60"/>
        <v>0</v>
      </c>
      <c r="AO46" s="12"/>
      <c r="AP46" s="11">
        <v>4.5</v>
      </c>
      <c r="AQ46" s="17">
        <f t="shared" si="61"/>
        <v>45</v>
      </c>
      <c r="AR46" s="12"/>
      <c r="AS46" s="11"/>
      <c r="AT46" s="17">
        <f t="shared" si="62"/>
        <v>0</v>
      </c>
      <c r="AU46" s="12"/>
      <c r="AV46" s="11"/>
      <c r="AW46" s="17">
        <f t="shared" si="63"/>
        <v>0</v>
      </c>
      <c r="AX46" s="12"/>
      <c r="AY46" s="11"/>
      <c r="AZ46" s="17">
        <f t="shared" si="64"/>
        <v>0</v>
      </c>
      <c r="BA46" s="12"/>
      <c r="BB46" s="11">
        <v>9.4</v>
      </c>
      <c r="BC46" s="17">
        <f t="shared" si="65"/>
        <v>94</v>
      </c>
      <c r="BD46" s="12"/>
      <c r="BE46" s="11"/>
      <c r="BF46" s="17">
        <f t="shared" si="66"/>
        <v>0</v>
      </c>
      <c r="BG46" s="12"/>
      <c r="BH46" s="11"/>
      <c r="BI46" s="17">
        <f t="shared" si="67"/>
        <v>0</v>
      </c>
      <c r="BJ46" s="12"/>
      <c r="BK46" s="11"/>
      <c r="BL46" s="17">
        <f t="shared" si="68"/>
        <v>0</v>
      </c>
      <c r="BM46" s="12"/>
      <c r="BN46" s="11"/>
      <c r="BO46" s="17">
        <f t="shared" si="69"/>
        <v>0</v>
      </c>
      <c r="BP46" s="12"/>
      <c r="BQ46" s="11"/>
      <c r="BR46" s="17">
        <f t="shared" si="70"/>
        <v>0</v>
      </c>
      <c r="BS46" s="12"/>
      <c r="BT46" s="11"/>
      <c r="BU46" s="17">
        <f t="shared" si="71"/>
        <v>0</v>
      </c>
      <c r="BV46" s="12"/>
      <c r="BW46" s="11"/>
      <c r="BX46" s="17">
        <f t="shared" si="72"/>
        <v>0</v>
      </c>
      <c r="BY46" s="12"/>
      <c r="BZ46" s="11">
        <v>0</v>
      </c>
      <c r="CA46" s="17">
        <f t="shared" si="73"/>
        <v>0</v>
      </c>
      <c r="CB46" s="12"/>
      <c r="CC46" s="11">
        <v>0</v>
      </c>
      <c r="CD46" s="17">
        <f t="shared" si="74"/>
        <v>0</v>
      </c>
      <c r="CE46" s="12"/>
      <c r="CF46" s="11">
        <v>10.7</v>
      </c>
      <c r="CG46" s="17">
        <f t="shared" si="75"/>
        <v>160.5</v>
      </c>
      <c r="CH46" s="13"/>
      <c r="CI46" s="11"/>
      <c r="CJ46" s="18">
        <f t="shared" si="76"/>
        <v>0</v>
      </c>
      <c r="CK46" s="12"/>
      <c r="CL46" s="11"/>
      <c r="CM46" s="17">
        <f t="shared" si="77"/>
        <v>0</v>
      </c>
      <c r="CN46" s="12"/>
      <c r="CO46" s="11"/>
      <c r="CP46" s="17">
        <f t="shared" si="78"/>
        <v>0</v>
      </c>
      <c r="CQ46" s="12"/>
      <c r="CR46" s="11"/>
      <c r="CS46" s="17">
        <f t="shared" si="79"/>
        <v>0</v>
      </c>
      <c r="CT46" s="13"/>
      <c r="CU46" s="11"/>
      <c r="CV46" s="17">
        <f t="shared" si="80"/>
        <v>0</v>
      </c>
      <c r="CW46" s="12"/>
      <c r="CX46" s="11"/>
      <c r="CY46" s="17">
        <f t="shared" si="81"/>
        <v>0</v>
      </c>
      <c r="CZ46" s="12"/>
      <c r="DA46" s="11"/>
      <c r="DB46" s="18">
        <f t="shared" si="82"/>
        <v>0</v>
      </c>
      <c r="DC46" s="13"/>
      <c r="DD46" s="14"/>
      <c r="DE46" s="17">
        <f t="shared" si="83"/>
        <v>0</v>
      </c>
      <c r="DF46" s="12"/>
      <c r="DG46" s="14"/>
      <c r="DH46" s="17">
        <f t="shared" si="84"/>
        <v>0</v>
      </c>
      <c r="DI46" s="12"/>
      <c r="DJ46" s="11"/>
      <c r="DK46" s="17">
        <f t="shared" si="85"/>
        <v>0</v>
      </c>
      <c r="DL46" s="12"/>
      <c r="DM46" s="14"/>
      <c r="DN46" s="17">
        <f t="shared" si="86"/>
        <v>0</v>
      </c>
      <c r="DO46" s="12"/>
      <c r="DP46" s="14"/>
      <c r="DQ46" s="17">
        <f t="shared" si="87"/>
        <v>0</v>
      </c>
      <c r="DR46" s="12"/>
      <c r="DS46" s="14"/>
      <c r="DT46" s="18">
        <f t="shared" si="88"/>
        <v>0</v>
      </c>
      <c r="DU46" s="13"/>
      <c r="DV46" s="14"/>
      <c r="DW46" s="18">
        <f t="shared" si="89"/>
        <v>0</v>
      </c>
      <c r="DX46" s="13"/>
      <c r="DY46" s="14"/>
      <c r="DZ46" s="18">
        <f t="shared" si="90"/>
        <v>0</v>
      </c>
      <c r="EA46" s="13"/>
      <c r="EB46" s="11">
        <f t="shared" si="91"/>
        <v>24.6</v>
      </c>
      <c r="EC46" s="18">
        <f t="shared" si="91"/>
        <v>299.5</v>
      </c>
      <c r="ED46" s="13">
        <f t="shared" si="91"/>
        <v>0</v>
      </c>
      <c r="EF46" s="11"/>
      <c r="EG46" s="18"/>
      <c r="EH46" s="13"/>
    </row>
    <row r="47" spans="1:138" ht="12.75">
      <c r="A47" s="36">
        <v>44</v>
      </c>
      <c r="B47" s="11">
        <f t="shared" si="48"/>
        <v>23.15</v>
      </c>
      <c r="C47" s="18">
        <f t="shared" si="48"/>
        <v>115.75</v>
      </c>
      <c r="D47" s="13">
        <f t="shared" si="48"/>
        <v>0</v>
      </c>
      <c r="E47" s="23" t="s">
        <v>208</v>
      </c>
      <c r="F47" s="11"/>
      <c r="G47" s="17">
        <f t="shared" si="49"/>
        <v>0</v>
      </c>
      <c r="H47" s="12"/>
      <c r="I47" s="11"/>
      <c r="J47" s="17">
        <f t="shared" si="50"/>
        <v>0</v>
      </c>
      <c r="K47" s="12"/>
      <c r="L47" s="11"/>
      <c r="M47" s="17">
        <f t="shared" si="51"/>
        <v>0</v>
      </c>
      <c r="N47" s="12"/>
      <c r="O47" s="11"/>
      <c r="P47" s="17">
        <f t="shared" si="52"/>
        <v>0</v>
      </c>
      <c r="Q47" s="12"/>
      <c r="R47" s="11"/>
      <c r="S47" s="17">
        <f t="shared" si="53"/>
        <v>0</v>
      </c>
      <c r="T47" s="12"/>
      <c r="U47" s="11"/>
      <c r="V47" s="17">
        <f t="shared" si="54"/>
        <v>0</v>
      </c>
      <c r="W47" s="12"/>
      <c r="X47" s="11"/>
      <c r="Y47" s="17">
        <f t="shared" si="55"/>
        <v>0</v>
      </c>
      <c r="Z47" s="12"/>
      <c r="AA47" s="11"/>
      <c r="AB47" s="17">
        <f t="shared" si="56"/>
        <v>0</v>
      </c>
      <c r="AC47" s="12"/>
      <c r="AD47" s="11"/>
      <c r="AE47" s="17">
        <f t="shared" si="57"/>
        <v>0</v>
      </c>
      <c r="AF47" s="12"/>
      <c r="AG47" s="11"/>
      <c r="AH47" s="17">
        <f t="shared" si="58"/>
        <v>0</v>
      </c>
      <c r="AI47" s="12"/>
      <c r="AJ47" s="11"/>
      <c r="AK47" s="17">
        <f t="shared" si="59"/>
        <v>0</v>
      </c>
      <c r="AL47" s="12"/>
      <c r="AM47" s="11"/>
      <c r="AN47" s="17">
        <f t="shared" si="60"/>
        <v>0</v>
      </c>
      <c r="AO47" s="12"/>
      <c r="AP47" s="11"/>
      <c r="AQ47" s="17">
        <f t="shared" si="61"/>
        <v>0</v>
      </c>
      <c r="AR47" s="12"/>
      <c r="AS47" s="11"/>
      <c r="AT47" s="17">
        <f t="shared" si="62"/>
        <v>0</v>
      </c>
      <c r="AU47" s="12"/>
      <c r="AV47" s="11"/>
      <c r="AW47" s="17">
        <f t="shared" si="63"/>
        <v>0</v>
      </c>
      <c r="AX47" s="12"/>
      <c r="AY47" s="11"/>
      <c r="AZ47" s="17">
        <f t="shared" si="64"/>
        <v>0</v>
      </c>
      <c r="BA47" s="12"/>
      <c r="BB47" s="11"/>
      <c r="BC47" s="17">
        <f t="shared" si="65"/>
        <v>0</v>
      </c>
      <c r="BD47" s="12"/>
      <c r="BE47" s="11"/>
      <c r="BF47" s="17">
        <f t="shared" si="66"/>
        <v>0</v>
      </c>
      <c r="BG47" s="12"/>
      <c r="BH47" s="11"/>
      <c r="BI47" s="17">
        <f t="shared" si="67"/>
        <v>0</v>
      </c>
      <c r="BJ47" s="12"/>
      <c r="BK47" s="11"/>
      <c r="BL47" s="17">
        <f t="shared" si="68"/>
        <v>0</v>
      </c>
      <c r="BM47" s="12"/>
      <c r="BN47" s="11"/>
      <c r="BO47" s="17">
        <f t="shared" si="69"/>
        <v>0</v>
      </c>
      <c r="BP47" s="12"/>
      <c r="BQ47" s="11">
        <v>7.3</v>
      </c>
      <c r="BR47" s="17">
        <f t="shared" si="70"/>
        <v>36.5</v>
      </c>
      <c r="BS47" s="12"/>
      <c r="BT47" s="11">
        <v>15.85</v>
      </c>
      <c r="BU47" s="17">
        <f t="shared" si="71"/>
        <v>79.25</v>
      </c>
      <c r="BV47" s="12"/>
      <c r="BW47" s="11"/>
      <c r="BX47" s="17">
        <f t="shared" si="72"/>
        <v>0</v>
      </c>
      <c r="BY47" s="12"/>
      <c r="BZ47" s="11"/>
      <c r="CA47" s="17">
        <f t="shared" si="73"/>
        <v>0</v>
      </c>
      <c r="CB47" s="12"/>
      <c r="CC47" s="11"/>
      <c r="CD47" s="17">
        <f t="shared" si="74"/>
        <v>0</v>
      </c>
      <c r="CE47" s="12"/>
      <c r="CF47" s="11"/>
      <c r="CG47" s="17">
        <f t="shared" si="75"/>
        <v>0</v>
      </c>
      <c r="CH47" s="13"/>
      <c r="CI47" s="11"/>
      <c r="CJ47" s="18">
        <f t="shared" si="76"/>
        <v>0</v>
      </c>
      <c r="CK47" s="12"/>
      <c r="CL47" s="11"/>
      <c r="CM47" s="17">
        <f t="shared" si="77"/>
        <v>0</v>
      </c>
      <c r="CN47" s="12"/>
      <c r="CO47" s="11"/>
      <c r="CP47" s="17">
        <f t="shared" si="78"/>
        <v>0</v>
      </c>
      <c r="CQ47" s="12"/>
      <c r="CR47" s="11"/>
      <c r="CS47" s="17">
        <f t="shared" si="79"/>
        <v>0</v>
      </c>
      <c r="CT47" s="13"/>
      <c r="CU47" s="11"/>
      <c r="CV47" s="17">
        <f t="shared" si="80"/>
        <v>0</v>
      </c>
      <c r="CW47" s="12"/>
      <c r="CX47" s="11"/>
      <c r="CY47" s="17">
        <f t="shared" si="81"/>
        <v>0</v>
      </c>
      <c r="CZ47" s="12"/>
      <c r="DA47" s="11"/>
      <c r="DB47" s="18">
        <f t="shared" si="82"/>
        <v>0</v>
      </c>
      <c r="DC47" s="13"/>
      <c r="DD47" s="14"/>
      <c r="DE47" s="17">
        <f t="shared" si="83"/>
        <v>0</v>
      </c>
      <c r="DF47" s="12"/>
      <c r="DG47" s="14"/>
      <c r="DH47" s="17">
        <f t="shared" si="84"/>
        <v>0</v>
      </c>
      <c r="DI47" s="12"/>
      <c r="DJ47" s="11"/>
      <c r="DK47" s="17">
        <f t="shared" si="85"/>
        <v>0</v>
      </c>
      <c r="DL47" s="12"/>
      <c r="DM47" s="14"/>
      <c r="DN47" s="17">
        <f t="shared" si="86"/>
        <v>0</v>
      </c>
      <c r="DO47" s="12"/>
      <c r="DP47" s="14"/>
      <c r="DQ47" s="17">
        <f t="shared" si="87"/>
        <v>0</v>
      </c>
      <c r="DR47" s="12"/>
      <c r="DS47" s="14"/>
      <c r="DT47" s="18">
        <f t="shared" si="88"/>
        <v>0</v>
      </c>
      <c r="DU47" s="13"/>
      <c r="DV47" s="14"/>
      <c r="DW47" s="18">
        <f t="shared" si="89"/>
        <v>0</v>
      </c>
      <c r="DX47" s="13"/>
      <c r="DY47" s="14"/>
      <c r="DZ47" s="18">
        <f t="shared" si="90"/>
        <v>0</v>
      </c>
      <c r="EA47" s="13"/>
      <c r="EB47" s="11">
        <f t="shared" si="91"/>
        <v>23.15</v>
      </c>
      <c r="EC47" s="18">
        <f t="shared" si="91"/>
        <v>115.75</v>
      </c>
      <c r="ED47" s="13">
        <f t="shared" si="91"/>
        <v>0</v>
      </c>
      <c r="EF47" s="11"/>
      <c r="EG47" s="18"/>
      <c r="EH47" s="13"/>
    </row>
    <row r="48" spans="1:138" ht="12.75">
      <c r="A48" s="36">
        <v>45</v>
      </c>
      <c r="B48" s="14">
        <f t="shared" si="48"/>
        <v>23.15</v>
      </c>
      <c r="C48" s="18">
        <f t="shared" si="48"/>
        <v>115.75</v>
      </c>
      <c r="D48" s="8">
        <f t="shared" si="48"/>
        <v>0</v>
      </c>
      <c r="E48" s="23" t="s">
        <v>209</v>
      </c>
      <c r="F48" s="11"/>
      <c r="G48" s="17">
        <f t="shared" si="49"/>
        <v>0</v>
      </c>
      <c r="H48" s="12"/>
      <c r="I48" s="11"/>
      <c r="J48" s="17">
        <f t="shared" si="50"/>
        <v>0</v>
      </c>
      <c r="K48" s="12"/>
      <c r="L48" s="11"/>
      <c r="M48" s="17">
        <f t="shared" si="51"/>
        <v>0</v>
      </c>
      <c r="N48" s="12"/>
      <c r="O48" s="11"/>
      <c r="P48" s="17">
        <f t="shared" si="52"/>
        <v>0</v>
      </c>
      <c r="Q48" s="12"/>
      <c r="R48" s="11"/>
      <c r="S48" s="17">
        <f t="shared" si="53"/>
        <v>0</v>
      </c>
      <c r="T48" s="12"/>
      <c r="U48" s="11"/>
      <c r="V48" s="17">
        <f t="shared" si="54"/>
        <v>0</v>
      </c>
      <c r="W48" s="12"/>
      <c r="X48" s="11"/>
      <c r="Y48" s="17">
        <f t="shared" si="55"/>
        <v>0</v>
      </c>
      <c r="Z48" s="12"/>
      <c r="AA48" s="11"/>
      <c r="AB48" s="17">
        <f t="shared" si="56"/>
        <v>0</v>
      </c>
      <c r="AC48" s="12"/>
      <c r="AD48" s="11"/>
      <c r="AE48" s="17">
        <f t="shared" si="57"/>
        <v>0</v>
      </c>
      <c r="AF48" s="12"/>
      <c r="AG48" s="11"/>
      <c r="AH48" s="17">
        <f t="shared" si="58"/>
        <v>0</v>
      </c>
      <c r="AI48" s="12"/>
      <c r="AJ48" s="11"/>
      <c r="AK48" s="17">
        <f t="shared" si="59"/>
        <v>0</v>
      </c>
      <c r="AL48" s="12"/>
      <c r="AM48" s="11"/>
      <c r="AN48" s="17">
        <f t="shared" si="60"/>
        <v>0</v>
      </c>
      <c r="AO48" s="12"/>
      <c r="AP48" s="11"/>
      <c r="AQ48" s="17">
        <f t="shared" si="61"/>
        <v>0</v>
      </c>
      <c r="AR48" s="12"/>
      <c r="AS48" s="11"/>
      <c r="AT48" s="17">
        <f t="shared" si="62"/>
        <v>0</v>
      </c>
      <c r="AU48" s="12"/>
      <c r="AV48" s="11"/>
      <c r="AW48" s="17">
        <f t="shared" si="63"/>
        <v>0</v>
      </c>
      <c r="AX48" s="12"/>
      <c r="AY48" s="11"/>
      <c r="AZ48" s="17">
        <f t="shared" si="64"/>
        <v>0</v>
      </c>
      <c r="BA48" s="12"/>
      <c r="BB48" s="11"/>
      <c r="BC48" s="17">
        <f t="shared" si="65"/>
        <v>0</v>
      </c>
      <c r="BD48" s="12"/>
      <c r="BE48" s="11"/>
      <c r="BF48" s="17">
        <f t="shared" si="66"/>
        <v>0</v>
      </c>
      <c r="BG48" s="12"/>
      <c r="BH48" s="11"/>
      <c r="BI48" s="17">
        <f t="shared" si="67"/>
        <v>0</v>
      </c>
      <c r="BJ48" s="12"/>
      <c r="BK48" s="11"/>
      <c r="BL48" s="17">
        <f t="shared" si="68"/>
        <v>0</v>
      </c>
      <c r="BM48" s="12"/>
      <c r="BN48" s="11"/>
      <c r="BO48" s="17">
        <f t="shared" si="69"/>
        <v>0</v>
      </c>
      <c r="BP48" s="56"/>
      <c r="BQ48" s="11">
        <v>7.3</v>
      </c>
      <c r="BR48" s="17">
        <f t="shared" si="70"/>
        <v>36.5</v>
      </c>
      <c r="BS48" s="12"/>
      <c r="BT48" s="11">
        <v>15.85</v>
      </c>
      <c r="BU48" s="17">
        <f t="shared" si="71"/>
        <v>79.25</v>
      </c>
      <c r="BV48" s="56"/>
      <c r="BW48" s="14"/>
      <c r="BX48" s="17">
        <f t="shared" si="72"/>
        <v>0</v>
      </c>
      <c r="BY48" s="56"/>
      <c r="BZ48" s="14"/>
      <c r="CA48" s="17">
        <f t="shared" si="73"/>
        <v>0</v>
      </c>
      <c r="CB48" s="56"/>
      <c r="CC48" s="11"/>
      <c r="CD48" s="17">
        <f t="shared" si="74"/>
        <v>0</v>
      </c>
      <c r="CE48" s="56"/>
      <c r="CF48" s="11"/>
      <c r="CG48" s="17">
        <f t="shared" si="75"/>
        <v>0</v>
      </c>
      <c r="CH48" s="8"/>
      <c r="CI48" s="11"/>
      <c r="CJ48" s="18">
        <f t="shared" si="76"/>
        <v>0</v>
      </c>
      <c r="CK48" s="56"/>
      <c r="CL48" s="14"/>
      <c r="CM48" s="17">
        <f t="shared" si="77"/>
        <v>0</v>
      </c>
      <c r="CN48" s="56"/>
      <c r="CO48" s="14"/>
      <c r="CP48" s="17">
        <f t="shared" si="78"/>
        <v>0</v>
      </c>
      <c r="CQ48" s="56"/>
      <c r="CR48" s="14"/>
      <c r="CS48" s="17">
        <f t="shared" si="79"/>
        <v>0</v>
      </c>
      <c r="CT48" s="8"/>
      <c r="CU48" s="14"/>
      <c r="CV48" s="17">
        <f t="shared" si="80"/>
        <v>0</v>
      </c>
      <c r="CW48" s="56"/>
      <c r="CX48" s="14"/>
      <c r="CY48" s="17">
        <f t="shared" si="81"/>
        <v>0</v>
      </c>
      <c r="CZ48" s="56"/>
      <c r="DA48" s="14"/>
      <c r="DB48" s="18">
        <f t="shared" si="82"/>
        <v>0</v>
      </c>
      <c r="DC48" s="8"/>
      <c r="DD48" s="14"/>
      <c r="DE48" s="17">
        <f t="shared" si="83"/>
        <v>0</v>
      </c>
      <c r="DF48" s="56"/>
      <c r="DG48" s="14"/>
      <c r="DH48" s="17">
        <f t="shared" si="84"/>
        <v>0</v>
      </c>
      <c r="DI48" s="56"/>
      <c r="DJ48" s="14"/>
      <c r="DK48" s="17">
        <f t="shared" si="85"/>
        <v>0</v>
      </c>
      <c r="DL48" s="56"/>
      <c r="DM48" s="14"/>
      <c r="DN48" s="17">
        <f t="shared" si="86"/>
        <v>0</v>
      </c>
      <c r="DO48" s="56"/>
      <c r="DP48" s="14"/>
      <c r="DQ48" s="17">
        <f t="shared" si="87"/>
        <v>0</v>
      </c>
      <c r="DR48" s="56"/>
      <c r="DS48" s="14"/>
      <c r="DT48" s="18">
        <f t="shared" si="88"/>
        <v>0</v>
      </c>
      <c r="DU48" s="8"/>
      <c r="DV48" s="14"/>
      <c r="DW48" s="18">
        <f t="shared" si="89"/>
        <v>0</v>
      </c>
      <c r="DX48" s="8"/>
      <c r="DY48" s="14"/>
      <c r="DZ48" s="18">
        <f t="shared" si="90"/>
        <v>0</v>
      </c>
      <c r="EA48" s="8"/>
      <c r="EB48" s="11">
        <f t="shared" si="91"/>
        <v>23.15</v>
      </c>
      <c r="EC48" s="18">
        <f t="shared" si="91"/>
        <v>115.75</v>
      </c>
      <c r="ED48" s="13">
        <f t="shared" si="91"/>
        <v>0</v>
      </c>
      <c r="EF48" s="11"/>
      <c r="EG48" s="18"/>
      <c r="EH48" s="13"/>
    </row>
    <row r="49" spans="1:138" ht="12.75">
      <c r="A49" s="36">
        <v>46</v>
      </c>
      <c r="B49" s="11">
        <f t="shared" si="48"/>
        <v>21.1</v>
      </c>
      <c r="C49" s="18">
        <f t="shared" si="48"/>
        <v>211</v>
      </c>
      <c r="D49" s="13">
        <f t="shared" si="48"/>
        <v>0</v>
      </c>
      <c r="E49" s="23" t="s">
        <v>190</v>
      </c>
      <c r="F49" s="11"/>
      <c r="G49" s="17">
        <f t="shared" si="49"/>
        <v>0</v>
      </c>
      <c r="H49" s="12"/>
      <c r="I49" s="11"/>
      <c r="J49" s="17">
        <f t="shared" si="50"/>
        <v>0</v>
      </c>
      <c r="K49" s="12"/>
      <c r="L49" s="11"/>
      <c r="M49" s="17">
        <f t="shared" si="51"/>
        <v>0</v>
      </c>
      <c r="N49" s="12"/>
      <c r="O49" s="11"/>
      <c r="P49" s="17">
        <f t="shared" si="52"/>
        <v>0</v>
      </c>
      <c r="Q49" s="12"/>
      <c r="R49" s="11"/>
      <c r="S49" s="17">
        <f t="shared" si="53"/>
        <v>0</v>
      </c>
      <c r="T49" s="12"/>
      <c r="U49" s="11"/>
      <c r="V49" s="17">
        <f t="shared" si="54"/>
        <v>0</v>
      </c>
      <c r="W49" s="12"/>
      <c r="X49" s="11"/>
      <c r="Y49" s="17">
        <f t="shared" si="55"/>
        <v>0</v>
      </c>
      <c r="Z49" s="12"/>
      <c r="AA49" s="11"/>
      <c r="AB49" s="17">
        <f t="shared" si="56"/>
        <v>0</v>
      </c>
      <c r="AC49" s="12"/>
      <c r="AD49" s="11"/>
      <c r="AE49" s="17">
        <f t="shared" si="57"/>
        <v>0</v>
      </c>
      <c r="AF49" s="12"/>
      <c r="AG49" s="11"/>
      <c r="AH49" s="17">
        <f t="shared" si="58"/>
        <v>0</v>
      </c>
      <c r="AI49" s="12"/>
      <c r="AJ49" s="11"/>
      <c r="AK49" s="17">
        <f t="shared" si="59"/>
        <v>0</v>
      </c>
      <c r="AL49" s="12"/>
      <c r="AM49" s="11"/>
      <c r="AN49" s="17">
        <f t="shared" si="60"/>
        <v>0</v>
      </c>
      <c r="AO49" s="12"/>
      <c r="AP49" s="11"/>
      <c r="AQ49" s="17">
        <f t="shared" si="61"/>
        <v>0</v>
      </c>
      <c r="AR49" s="12"/>
      <c r="AS49" s="11"/>
      <c r="AT49" s="17">
        <f t="shared" si="62"/>
        <v>0</v>
      </c>
      <c r="AU49" s="12"/>
      <c r="AV49" s="11"/>
      <c r="AW49" s="17">
        <f t="shared" si="63"/>
        <v>0</v>
      </c>
      <c r="AX49" s="12"/>
      <c r="AY49" s="11"/>
      <c r="AZ49" s="17">
        <f t="shared" si="64"/>
        <v>0</v>
      </c>
      <c r="BA49" s="12"/>
      <c r="BB49" s="11"/>
      <c r="BC49" s="17">
        <f t="shared" si="65"/>
        <v>0</v>
      </c>
      <c r="BD49" s="12"/>
      <c r="BE49" s="11"/>
      <c r="BF49" s="17">
        <f t="shared" si="66"/>
        <v>0</v>
      </c>
      <c r="BG49" s="12"/>
      <c r="BH49" s="11"/>
      <c r="BI49" s="17">
        <f t="shared" si="67"/>
        <v>0</v>
      </c>
      <c r="BJ49" s="12"/>
      <c r="BK49" s="11"/>
      <c r="BL49" s="17">
        <f t="shared" si="68"/>
        <v>0</v>
      </c>
      <c r="BM49" s="12"/>
      <c r="BN49" s="11"/>
      <c r="BO49" s="17">
        <f t="shared" si="69"/>
        <v>0</v>
      </c>
      <c r="BP49" s="12"/>
      <c r="BQ49" s="11"/>
      <c r="BR49" s="17">
        <f t="shared" si="70"/>
        <v>0</v>
      </c>
      <c r="BS49" s="12"/>
      <c r="BT49" s="11"/>
      <c r="BU49" s="17">
        <f t="shared" si="71"/>
        <v>0</v>
      </c>
      <c r="BV49" s="12"/>
      <c r="BW49" s="11"/>
      <c r="BX49" s="17">
        <f t="shared" si="72"/>
        <v>0</v>
      </c>
      <c r="BY49" s="12"/>
      <c r="BZ49" s="11"/>
      <c r="CA49" s="17">
        <f t="shared" si="73"/>
        <v>0</v>
      </c>
      <c r="CB49" s="12"/>
      <c r="CC49" s="11"/>
      <c r="CD49" s="17">
        <f t="shared" si="74"/>
        <v>0</v>
      </c>
      <c r="CE49" s="12"/>
      <c r="CF49" s="11"/>
      <c r="CG49" s="17">
        <f t="shared" si="75"/>
        <v>0</v>
      </c>
      <c r="CH49" s="13"/>
      <c r="CI49" s="11"/>
      <c r="CJ49" s="18">
        <f t="shared" si="76"/>
        <v>0</v>
      </c>
      <c r="CK49" s="12"/>
      <c r="CL49" s="11"/>
      <c r="CM49" s="17">
        <f t="shared" si="77"/>
        <v>0</v>
      </c>
      <c r="CN49" s="12"/>
      <c r="CO49" s="11"/>
      <c r="CP49" s="17">
        <f t="shared" si="78"/>
        <v>0</v>
      </c>
      <c r="CQ49" s="12"/>
      <c r="CR49" s="11"/>
      <c r="CS49" s="17">
        <f t="shared" si="79"/>
        <v>0</v>
      </c>
      <c r="CT49" s="13"/>
      <c r="CU49" s="11">
        <v>20.1</v>
      </c>
      <c r="CV49" s="17">
        <f t="shared" si="80"/>
        <v>201</v>
      </c>
      <c r="CW49" s="12"/>
      <c r="CX49" s="11">
        <v>1</v>
      </c>
      <c r="CY49" s="17">
        <f t="shared" si="81"/>
        <v>10</v>
      </c>
      <c r="CZ49" s="12"/>
      <c r="DA49" s="11"/>
      <c r="DB49" s="18">
        <f t="shared" si="82"/>
        <v>0</v>
      </c>
      <c r="DC49" s="13"/>
      <c r="DD49" s="14"/>
      <c r="DE49" s="17">
        <f t="shared" si="83"/>
        <v>0</v>
      </c>
      <c r="DF49" s="12"/>
      <c r="DG49" s="14"/>
      <c r="DH49" s="17">
        <f t="shared" si="84"/>
        <v>0</v>
      </c>
      <c r="DI49" s="12"/>
      <c r="DJ49" s="11"/>
      <c r="DK49" s="17">
        <f t="shared" si="85"/>
        <v>0</v>
      </c>
      <c r="DL49" s="12"/>
      <c r="DM49" s="14"/>
      <c r="DN49" s="17">
        <f t="shared" si="86"/>
        <v>0</v>
      </c>
      <c r="DO49" s="12"/>
      <c r="DP49" s="14"/>
      <c r="DQ49" s="17">
        <f t="shared" si="87"/>
        <v>0</v>
      </c>
      <c r="DR49" s="12"/>
      <c r="DS49" s="14"/>
      <c r="DT49" s="18">
        <f t="shared" si="88"/>
        <v>0</v>
      </c>
      <c r="DU49" s="13"/>
      <c r="DV49" s="14"/>
      <c r="DW49" s="18">
        <f t="shared" si="89"/>
        <v>0</v>
      </c>
      <c r="DX49" s="13"/>
      <c r="DY49" s="14"/>
      <c r="DZ49" s="18">
        <f t="shared" si="90"/>
        <v>0</v>
      </c>
      <c r="EA49" s="13"/>
      <c r="EB49" s="11">
        <f t="shared" si="91"/>
        <v>21.1</v>
      </c>
      <c r="EC49" s="18">
        <f t="shared" si="91"/>
        <v>211</v>
      </c>
      <c r="ED49" s="13">
        <f t="shared" si="91"/>
        <v>0</v>
      </c>
      <c r="EF49" s="11"/>
      <c r="EG49" s="18"/>
      <c r="EH49" s="13"/>
    </row>
    <row r="50" spans="1:138" ht="12.75">
      <c r="A50" s="36">
        <v>47</v>
      </c>
      <c r="B50" s="11">
        <f t="shared" si="48"/>
        <v>21.1</v>
      </c>
      <c r="C50" s="18">
        <f t="shared" si="48"/>
        <v>211</v>
      </c>
      <c r="D50" s="13">
        <f t="shared" si="48"/>
        <v>0</v>
      </c>
      <c r="E50" s="23" t="s">
        <v>51</v>
      </c>
      <c r="F50" s="11"/>
      <c r="G50" s="17">
        <f t="shared" si="49"/>
        <v>0</v>
      </c>
      <c r="H50" s="12"/>
      <c r="I50" s="11"/>
      <c r="J50" s="17">
        <f t="shared" si="50"/>
        <v>0</v>
      </c>
      <c r="K50" s="12"/>
      <c r="L50" s="11"/>
      <c r="M50" s="17">
        <f t="shared" si="51"/>
        <v>0</v>
      </c>
      <c r="N50" s="12"/>
      <c r="O50" s="11"/>
      <c r="P50" s="17">
        <f t="shared" si="52"/>
        <v>0</v>
      </c>
      <c r="Q50" s="12"/>
      <c r="R50" s="11"/>
      <c r="S50" s="17">
        <f t="shared" si="53"/>
        <v>0</v>
      </c>
      <c r="T50" s="12"/>
      <c r="U50" s="11"/>
      <c r="V50" s="17">
        <f t="shared" si="54"/>
        <v>0</v>
      </c>
      <c r="W50" s="12"/>
      <c r="X50" s="11"/>
      <c r="Y50" s="17">
        <f t="shared" si="55"/>
        <v>0</v>
      </c>
      <c r="Z50" s="12"/>
      <c r="AA50" s="11"/>
      <c r="AB50" s="17">
        <f t="shared" si="56"/>
        <v>0</v>
      </c>
      <c r="AC50" s="12"/>
      <c r="AD50" s="11"/>
      <c r="AE50" s="17">
        <f t="shared" si="57"/>
        <v>0</v>
      </c>
      <c r="AF50" s="12"/>
      <c r="AG50" s="11"/>
      <c r="AH50" s="17">
        <f t="shared" si="58"/>
        <v>0</v>
      </c>
      <c r="AI50" s="12"/>
      <c r="AJ50" s="11"/>
      <c r="AK50" s="17">
        <f t="shared" si="59"/>
        <v>0</v>
      </c>
      <c r="AL50" s="12"/>
      <c r="AM50" s="11"/>
      <c r="AN50" s="17">
        <f t="shared" si="60"/>
        <v>0</v>
      </c>
      <c r="AO50" s="12"/>
      <c r="AP50" s="11"/>
      <c r="AQ50" s="17">
        <f t="shared" si="61"/>
        <v>0</v>
      </c>
      <c r="AR50" s="12"/>
      <c r="AS50" s="11"/>
      <c r="AT50" s="17">
        <f t="shared" si="62"/>
        <v>0</v>
      </c>
      <c r="AU50" s="12"/>
      <c r="AV50" s="11"/>
      <c r="AW50" s="17">
        <f t="shared" si="63"/>
        <v>0</v>
      </c>
      <c r="AX50" s="12"/>
      <c r="AY50" s="11"/>
      <c r="AZ50" s="17">
        <f t="shared" si="64"/>
        <v>0</v>
      </c>
      <c r="BA50" s="12"/>
      <c r="BB50" s="11"/>
      <c r="BC50" s="17">
        <f t="shared" si="65"/>
        <v>0</v>
      </c>
      <c r="BD50" s="12"/>
      <c r="BE50" s="11"/>
      <c r="BF50" s="17">
        <f t="shared" si="66"/>
        <v>0</v>
      </c>
      <c r="BG50" s="12"/>
      <c r="BH50" s="11"/>
      <c r="BI50" s="17">
        <f t="shared" si="67"/>
        <v>0</v>
      </c>
      <c r="BJ50" s="12"/>
      <c r="BK50" s="11"/>
      <c r="BL50" s="17">
        <f t="shared" si="68"/>
        <v>0</v>
      </c>
      <c r="BM50" s="12"/>
      <c r="BN50" s="11"/>
      <c r="BO50" s="17">
        <f t="shared" si="69"/>
        <v>0</v>
      </c>
      <c r="BP50" s="12"/>
      <c r="BQ50" s="11"/>
      <c r="BR50" s="17">
        <f t="shared" si="70"/>
        <v>0</v>
      </c>
      <c r="BS50" s="12"/>
      <c r="BT50" s="11"/>
      <c r="BU50" s="17">
        <f t="shared" si="71"/>
        <v>0</v>
      </c>
      <c r="BV50" s="12"/>
      <c r="BW50" s="11"/>
      <c r="BX50" s="17">
        <f t="shared" si="72"/>
        <v>0</v>
      </c>
      <c r="BY50" s="12"/>
      <c r="BZ50" s="11"/>
      <c r="CA50" s="17">
        <f t="shared" si="73"/>
        <v>0</v>
      </c>
      <c r="CB50" s="12"/>
      <c r="CC50" s="11"/>
      <c r="CD50" s="17">
        <f t="shared" si="74"/>
        <v>0</v>
      </c>
      <c r="CE50" s="12"/>
      <c r="CF50" s="11"/>
      <c r="CG50" s="17">
        <f t="shared" si="75"/>
        <v>0</v>
      </c>
      <c r="CH50" s="13"/>
      <c r="CI50" s="11"/>
      <c r="CJ50" s="18">
        <f t="shared" si="76"/>
        <v>0</v>
      </c>
      <c r="CK50" s="12"/>
      <c r="CL50" s="11"/>
      <c r="CM50" s="17">
        <f t="shared" si="77"/>
        <v>0</v>
      </c>
      <c r="CN50" s="12"/>
      <c r="CO50" s="11"/>
      <c r="CP50" s="17">
        <f t="shared" si="78"/>
        <v>0</v>
      </c>
      <c r="CQ50" s="12"/>
      <c r="CR50" s="11"/>
      <c r="CS50" s="17">
        <f t="shared" si="79"/>
        <v>0</v>
      </c>
      <c r="CT50" s="13"/>
      <c r="CU50" s="11">
        <v>20.1</v>
      </c>
      <c r="CV50" s="17">
        <f t="shared" si="80"/>
        <v>201</v>
      </c>
      <c r="CW50" s="12"/>
      <c r="CX50" s="11">
        <v>1</v>
      </c>
      <c r="CY50" s="17">
        <f t="shared" si="81"/>
        <v>10</v>
      </c>
      <c r="CZ50" s="12"/>
      <c r="DA50" s="11"/>
      <c r="DB50" s="18">
        <f t="shared" si="82"/>
        <v>0</v>
      </c>
      <c r="DC50" s="13"/>
      <c r="DD50" s="14"/>
      <c r="DE50" s="17">
        <f t="shared" si="83"/>
        <v>0</v>
      </c>
      <c r="DF50" s="12"/>
      <c r="DG50" s="14"/>
      <c r="DH50" s="17">
        <f t="shared" si="84"/>
        <v>0</v>
      </c>
      <c r="DI50" s="12"/>
      <c r="DJ50" s="11"/>
      <c r="DK50" s="17">
        <f t="shared" si="85"/>
        <v>0</v>
      </c>
      <c r="DL50" s="12"/>
      <c r="DM50" s="14"/>
      <c r="DN50" s="17">
        <f t="shared" si="86"/>
        <v>0</v>
      </c>
      <c r="DO50" s="12"/>
      <c r="DP50" s="14"/>
      <c r="DQ50" s="17">
        <f t="shared" si="87"/>
        <v>0</v>
      </c>
      <c r="DR50" s="12"/>
      <c r="DS50" s="14"/>
      <c r="DT50" s="18">
        <f t="shared" si="88"/>
        <v>0</v>
      </c>
      <c r="DU50" s="13"/>
      <c r="DV50" s="14"/>
      <c r="DW50" s="18">
        <f t="shared" si="89"/>
        <v>0</v>
      </c>
      <c r="DX50" s="13"/>
      <c r="DY50" s="14"/>
      <c r="DZ50" s="18">
        <f t="shared" si="90"/>
        <v>0</v>
      </c>
      <c r="EA50" s="13"/>
      <c r="EB50" s="11">
        <f t="shared" si="91"/>
        <v>21.1</v>
      </c>
      <c r="EC50" s="18">
        <f t="shared" si="91"/>
        <v>211</v>
      </c>
      <c r="ED50" s="13">
        <f t="shared" si="91"/>
        <v>0</v>
      </c>
      <c r="EF50" s="11"/>
      <c r="EG50" s="18"/>
      <c r="EH50" s="13"/>
    </row>
    <row r="51" spans="1:138" ht="12.75">
      <c r="A51" s="36">
        <v>48</v>
      </c>
      <c r="B51" s="11">
        <f t="shared" si="48"/>
        <v>16.3</v>
      </c>
      <c r="C51" s="18">
        <f t="shared" si="48"/>
        <v>244.5</v>
      </c>
      <c r="D51" s="13">
        <f t="shared" si="48"/>
        <v>0</v>
      </c>
      <c r="E51" s="23" t="s">
        <v>18</v>
      </c>
      <c r="F51" s="11"/>
      <c r="G51" s="17">
        <f t="shared" si="49"/>
        <v>0</v>
      </c>
      <c r="H51" s="12"/>
      <c r="I51" s="11"/>
      <c r="J51" s="17">
        <f t="shared" si="50"/>
        <v>0</v>
      </c>
      <c r="K51" s="12"/>
      <c r="L51" s="11"/>
      <c r="M51" s="17">
        <f t="shared" si="51"/>
        <v>0</v>
      </c>
      <c r="N51" s="12"/>
      <c r="O51" s="11"/>
      <c r="P51" s="17">
        <f t="shared" si="52"/>
        <v>0</v>
      </c>
      <c r="Q51" s="12"/>
      <c r="R51" s="11"/>
      <c r="S51" s="17">
        <f t="shared" si="53"/>
        <v>0</v>
      </c>
      <c r="T51" s="12"/>
      <c r="U51" s="11"/>
      <c r="V51" s="17">
        <f t="shared" si="54"/>
        <v>0</v>
      </c>
      <c r="W51" s="12"/>
      <c r="X51" s="11"/>
      <c r="Y51" s="17">
        <f t="shared" si="55"/>
        <v>0</v>
      </c>
      <c r="Z51" s="12"/>
      <c r="AA51" s="11"/>
      <c r="AB51" s="17">
        <f t="shared" si="56"/>
        <v>0</v>
      </c>
      <c r="AC51" s="12"/>
      <c r="AD51" s="11"/>
      <c r="AE51" s="17">
        <f t="shared" si="57"/>
        <v>0</v>
      </c>
      <c r="AF51" s="12"/>
      <c r="AG51" s="11"/>
      <c r="AH51" s="17">
        <f t="shared" si="58"/>
        <v>0</v>
      </c>
      <c r="AI51" s="12"/>
      <c r="AJ51" s="11"/>
      <c r="AK51" s="17">
        <f t="shared" si="59"/>
        <v>0</v>
      </c>
      <c r="AL51" s="12"/>
      <c r="AM51" s="11"/>
      <c r="AN51" s="17">
        <f t="shared" si="60"/>
        <v>0</v>
      </c>
      <c r="AO51" s="12"/>
      <c r="AP51" s="11"/>
      <c r="AQ51" s="17">
        <f t="shared" si="61"/>
        <v>0</v>
      </c>
      <c r="AR51" s="12"/>
      <c r="AS51" s="11"/>
      <c r="AT51" s="17">
        <f t="shared" si="62"/>
        <v>0</v>
      </c>
      <c r="AU51" s="12"/>
      <c r="AV51" s="11"/>
      <c r="AW51" s="17">
        <f t="shared" si="63"/>
        <v>0</v>
      </c>
      <c r="AX51" s="12"/>
      <c r="AY51" s="11"/>
      <c r="AZ51" s="17">
        <f t="shared" si="64"/>
        <v>0</v>
      </c>
      <c r="BA51" s="12"/>
      <c r="BB51" s="11"/>
      <c r="BC51" s="17">
        <f t="shared" si="65"/>
        <v>0</v>
      </c>
      <c r="BD51" s="12"/>
      <c r="BE51" s="11"/>
      <c r="BF51" s="17">
        <f t="shared" si="66"/>
        <v>0</v>
      </c>
      <c r="BG51" s="12"/>
      <c r="BH51" s="11"/>
      <c r="BI51" s="17">
        <f t="shared" si="67"/>
        <v>0</v>
      </c>
      <c r="BJ51" s="12"/>
      <c r="BK51" s="11"/>
      <c r="BL51" s="17">
        <f t="shared" si="68"/>
        <v>0</v>
      </c>
      <c r="BM51" s="12"/>
      <c r="BN51" s="11"/>
      <c r="BO51" s="17">
        <f t="shared" si="69"/>
        <v>0</v>
      </c>
      <c r="BP51" s="12"/>
      <c r="BQ51" s="11"/>
      <c r="BR51" s="17">
        <f t="shared" si="70"/>
        <v>0</v>
      </c>
      <c r="BS51" s="12"/>
      <c r="BT51" s="11"/>
      <c r="BU51" s="17">
        <f t="shared" si="71"/>
        <v>0</v>
      </c>
      <c r="BV51" s="12"/>
      <c r="BW51" s="11"/>
      <c r="BX51" s="17">
        <f t="shared" si="72"/>
        <v>0</v>
      </c>
      <c r="BY51" s="12"/>
      <c r="BZ51" s="11"/>
      <c r="CA51" s="17">
        <f t="shared" si="73"/>
        <v>0</v>
      </c>
      <c r="CB51" s="12"/>
      <c r="CC51" s="11"/>
      <c r="CD51" s="17">
        <f t="shared" si="74"/>
        <v>0</v>
      </c>
      <c r="CE51" s="12"/>
      <c r="CF51" s="11"/>
      <c r="CG51" s="17">
        <f t="shared" si="75"/>
        <v>0</v>
      </c>
      <c r="CH51" s="13"/>
      <c r="CI51" s="11">
        <v>16.3</v>
      </c>
      <c r="CJ51" s="18">
        <f t="shared" si="76"/>
        <v>244.5</v>
      </c>
      <c r="CK51" s="12"/>
      <c r="CL51" s="11"/>
      <c r="CM51" s="17">
        <f t="shared" si="77"/>
        <v>0</v>
      </c>
      <c r="CN51" s="12"/>
      <c r="CO51" s="11"/>
      <c r="CP51" s="17">
        <f t="shared" si="78"/>
        <v>0</v>
      </c>
      <c r="CQ51" s="12"/>
      <c r="CR51" s="11"/>
      <c r="CS51" s="17">
        <f t="shared" si="79"/>
        <v>0</v>
      </c>
      <c r="CT51" s="13"/>
      <c r="CU51" s="11"/>
      <c r="CV51" s="17">
        <f t="shared" si="80"/>
        <v>0</v>
      </c>
      <c r="CW51" s="12"/>
      <c r="CX51" s="11"/>
      <c r="CY51" s="17">
        <f t="shared" si="81"/>
        <v>0</v>
      </c>
      <c r="CZ51" s="12"/>
      <c r="DA51" s="11"/>
      <c r="DB51" s="18">
        <f t="shared" si="82"/>
        <v>0</v>
      </c>
      <c r="DC51" s="13"/>
      <c r="DD51" s="14"/>
      <c r="DE51" s="17">
        <f t="shared" si="83"/>
        <v>0</v>
      </c>
      <c r="DF51" s="12"/>
      <c r="DG51" s="14"/>
      <c r="DH51" s="17">
        <f t="shared" si="84"/>
        <v>0</v>
      </c>
      <c r="DI51" s="12"/>
      <c r="DJ51" s="11">
        <v>0</v>
      </c>
      <c r="DK51" s="17">
        <f t="shared" si="85"/>
        <v>0</v>
      </c>
      <c r="DL51" s="12"/>
      <c r="DM51" s="14">
        <v>0</v>
      </c>
      <c r="DN51" s="17">
        <f t="shared" si="86"/>
        <v>0</v>
      </c>
      <c r="DO51" s="12"/>
      <c r="DP51" s="14">
        <v>0</v>
      </c>
      <c r="DQ51" s="17">
        <f t="shared" si="87"/>
        <v>0</v>
      </c>
      <c r="DR51" s="12"/>
      <c r="DS51" s="14"/>
      <c r="DT51" s="18">
        <f t="shared" si="88"/>
        <v>0</v>
      </c>
      <c r="DU51" s="13"/>
      <c r="DV51" s="14"/>
      <c r="DW51" s="18">
        <f t="shared" si="89"/>
        <v>0</v>
      </c>
      <c r="DX51" s="13"/>
      <c r="DY51" s="14"/>
      <c r="DZ51" s="18">
        <f t="shared" si="90"/>
        <v>0</v>
      </c>
      <c r="EA51" s="13"/>
      <c r="EB51" s="11">
        <f t="shared" si="91"/>
        <v>16.3</v>
      </c>
      <c r="EC51" s="18">
        <f t="shared" si="91"/>
        <v>244.5</v>
      </c>
      <c r="ED51" s="13">
        <f t="shared" si="91"/>
        <v>0</v>
      </c>
      <c r="EF51" s="11"/>
      <c r="EG51" s="18"/>
      <c r="EH51" s="13"/>
    </row>
    <row r="52" spans="1:138" ht="12.75">
      <c r="A52" s="36">
        <v>49</v>
      </c>
      <c r="B52" s="11">
        <f t="shared" si="48"/>
        <v>10.7</v>
      </c>
      <c r="C52" s="18">
        <f t="shared" si="48"/>
        <v>160.5</v>
      </c>
      <c r="D52" s="13">
        <f t="shared" si="48"/>
        <v>1</v>
      </c>
      <c r="E52" s="23" t="s">
        <v>92</v>
      </c>
      <c r="F52" s="11"/>
      <c r="G52" s="17">
        <f t="shared" si="49"/>
        <v>0</v>
      </c>
      <c r="H52" s="12"/>
      <c r="I52" s="11"/>
      <c r="J52" s="17">
        <f t="shared" si="50"/>
        <v>0</v>
      </c>
      <c r="K52" s="12"/>
      <c r="L52" s="11"/>
      <c r="M52" s="17">
        <f t="shared" si="51"/>
        <v>0</v>
      </c>
      <c r="N52" s="12"/>
      <c r="O52" s="11"/>
      <c r="P52" s="17">
        <f t="shared" si="52"/>
        <v>0</v>
      </c>
      <c r="Q52" s="12"/>
      <c r="R52" s="11"/>
      <c r="S52" s="17">
        <f t="shared" si="53"/>
        <v>0</v>
      </c>
      <c r="T52" s="12"/>
      <c r="U52" s="11"/>
      <c r="V52" s="17">
        <f t="shared" si="54"/>
        <v>0</v>
      </c>
      <c r="W52" s="12"/>
      <c r="X52" s="11"/>
      <c r="Y52" s="17">
        <f t="shared" si="55"/>
        <v>0</v>
      </c>
      <c r="Z52" s="12"/>
      <c r="AA52" s="11"/>
      <c r="AB52" s="17">
        <f t="shared" si="56"/>
        <v>0</v>
      </c>
      <c r="AC52" s="12"/>
      <c r="AD52" s="11"/>
      <c r="AE52" s="17">
        <f t="shared" si="57"/>
        <v>0</v>
      </c>
      <c r="AF52" s="12"/>
      <c r="AG52" s="11"/>
      <c r="AH52" s="17">
        <f t="shared" si="58"/>
        <v>0</v>
      </c>
      <c r="AI52" s="12"/>
      <c r="AJ52" s="11"/>
      <c r="AK52" s="17">
        <f t="shared" si="59"/>
        <v>0</v>
      </c>
      <c r="AL52" s="12"/>
      <c r="AM52" s="11"/>
      <c r="AN52" s="17">
        <f t="shared" si="60"/>
        <v>0</v>
      </c>
      <c r="AO52" s="12"/>
      <c r="AP52" s="11"/>
      <c r="AQ52" s="17">
        <f t="shared" si="61"/>
        <v>0</v>
      </c>
      <c r="AR52" s="12"/>
      <c r="AS52" s="11"/>
      <c r="AT52" s="17">
        <f t="shared" si="62"/>
        <v>0</v>
      </c>
      <c r="AU52" s="12"/>
      <c r="AV52" s="11"/>
      <c r="AW52" s="17">
        <f t="shared" si="63"/>
        <v>0</v>
      </c>
      <c r="AX52" s="12"/>
      <c r="AY52" s="11"/>
      <c r="AZ52" s="17">
        <f t="shared" si="64"/>
        <v>0</v>
      </c>
      <c r="BA52" s="12"/>
      <c r="BB52" s="11"/>
      <c r="BC52" s="17">
        <f t="shared" si="65"/>
        <v>0</v>
      </c>
      <c r="BD52" s="12"/>
      <c r="BE52" s="11"/>
      <c r="BF52" s="17">
        <f t="shared" si="66"/>
        <v>0</v>
      </c>
      <c r="BG52" s="12"/>
      <c r="BH52" s="11"/>
      <c r="BI52" s="17">
        <f t="shared" si="67"/>
        <v>0</v>
      </c>
      <c r="BJ52" s="12"/>
      <c r="BK52" s="11"/>
      <c r="BL52" s="17">
        <f t="shared" si="68"/>
        <v>0</v>
      </c>
      <c r="BM52" s="12"/>
      <c r="BN52" s="11"/>
      <c r="BO52" s="17">
        <f t="shared" si="69"/>
        <v>0</v>
      </c>
      <c r="BP52" s="12"/>
      <c r="BQ52" s="11"/>
      <c r="BR52" s="17">
        <f t="shared" si="70"/>
        <v>0</v>
      </c>
      <c r="BS52" s="12"/>
      <c r="BT52" s="11"/>
      <c r="BU52" s="17">
        <f t="shared" si="71"/>
        <v>0</v>
      </c>
      <c r="BV52" s="12"/>
      <c r="BW52" s="11"/>
      <c r="BX52" s="17">
        <f t="shared" si="72"/>
        <v>0</v>
      </c>
      <c r="BY52" s="12"/>
      <c r="BZ52" s="11">
        <v>10.7</v>
      </c>
      <c r="CA52" s="17">
        <f t="shared" si="73"/>
        <v>160.5</v>
      </c>
      <c r="CB52" s="12">
        <v>1</v>
      </c>
      <c r="CC52" s="11">
        <v>0</v>
      </c>
      <c r="CD52" s="17">
        <f t="shared" si="74"/>
        <v>0</v>
      </c>
      <c r="CE52" s="12"/>
      <c r="CF52" s="11">
        <v>0</v>
      </c>
      <c r="CG52" s="17">
        <f t="shared" si="75"/>
        <v>0</v>
      </c>
      <c r="CH52" s="13"/>
      <c r="CI52" s="11"/>
      <c r="CJ52" s="18">
        <f t="shared" si="76"/>
        <v>0</v>
      </c>
      <c r="CK52" s="12"/>
      <c r="CL52" s="11"/>
      <c r="CM52" s="17">
        <f t="shared" si="77"/>
        <v>0</v>
      </c>
      <c r="CN52" s="12"/>
      <c r="CO52" s="11"/>
      <c r="CP52" s="17">
        <f t="shared" si="78"/>
        <v>0</v>
      </c>
      <c r="CQ52" s="12"/>
      <c r="CR52" s="11"/>
      <c r="CS52" s="17">
        <f t="shared" si="79"/>
        <v>0</v>
      </c>
      <c r="CT52" s="13"/>
      <c r="CU52" s="11"/>
      <c r="CV52" s="17">
        <f t="shared" si="80"/>
        <v>0</v>
      </c>
      <c r="CW52" s="12"/>
      <c r="CX52" s="11"/>
      <c r="CY52" s="17">
        <f t="shared" si="81"/>
        <v>0</v>
      </c>
      <c r="CZ52" s="12"/>
      <c r="DA52" s="11"/>
      <c r="DB52" s="18">
        <f t="shared" si="82"/>
        <v>0</v>
      </c>
      <c r="DC52" s="13"/>
      <c r="DD52" s="14">
        <v>0</v>
      </c>
      <c r="DE52" s="17">
        <f t="shared" si="83"/>
        <v>0</v>
      </c>
      <c r="DF52" s="12"/>
      <c r="DG52" s="14">
        <v>0</v>
      </c>
      <c r="DH52" s="17">
        <f t="shared" si="84"/>
        <v>0</v>
      </c>
      <c r="DI52" s="12"/>
      <c r="DJ52" s="11">
        <v>0</v>
      </c>
      <c r="DK52" s="17">
        <f t="shared" si="85"/>
        <v>0</v>
      </c>
      <c r="DL52" s="12"/>
      <c r="DM52" s="14">
        <v>0</v>
      </c>
      <c r="DN52" s="17">
        <f t="shared" si="86"/>
        <v>0</v>
      </c>
      <c r="DO52" s="12"/>
      <c r="DP52" s="14">
        <v>0</v>
      </c>
      <c r="DQ52" s="17">
        <f t="shared" si="87"/>
        <v>0</v>
      </c>
      <c r="DR52" s="12"/>
      <c r="DS52" s="14"/>
      <c r="DT52" s="18">
        <f t="shared" si="88"/>
        <v>0</v>
      </c>
      <c r="DU52" s="13"/>
      <c r="DV52" s="14"/>
      <c r="DW52" s="18">
        <f t="shared" si="89"/>
        <v>0</v>
      </c>
      <c r="DX52" s="13"/>
      <c r="DY52" s="14"/>
      <c r="DZ52" s="18">
        <f t="shared" si="90"/>
        <v>0</v>
      </c>
      <c r="EA52" s="13"/>
      <c r="EB52" s="11">
        <f t="shared" si="91"/>
        <v>10.7</v>
      </c>
      <c r="EC52" s="18">
        <f t="shared" si="91"/>
        <v>160.5</v>
      </c>
      <c r="ED52" s="13">
        <f t="shared" si="91"/>
        <v>1</v>
      </c>
      <c r="EF52" s="11"/>
      <c r="EG52" s="18"/>
      <c r="EH52" s="13"/>
    </row>
    <row r="53" spans="1:138" ht="12.75">
      <c r="A53" s="36">
        <v>50</v>
      </c>
      <c r="B53" s="11">
        <f t="shared" si="48"/>
        <v>0</v>
      </c>
      <c r="C53" s="18">
        <f t="shared" si="48"/>
        <v>0</v>
      </c>
      <c r="D53" s="13">
        <f t="shared" si="48"/>
        <v>0</v>
      </c>
      <c r="E53" s="23" t="s">
        <v>94</v>
      </c>
      <c r="F53" s="11"/>
      <c r="G53" s="17">
        <f t="shared" si="49"/>
        <v>0</v>
      </c>
      <c r="H53" s="12"/>
      <c r="I53" s="11"/>
      <c r="J53" s="17">
        <f t="shared" si="50"/>
        <v>0</v>
      </c>
      <c r="K53" s="12"/>
      <c r="L53" s="11"/>
      <c r="M53" s="17">
        <f t="shared" si="51"/>
        <v>0</v>
      </c>
      <c r="N53" s="12"/>
      <c r="O53" s="11"/>
      <c r="P53" s="17">
        <f t="shared" si="52"/>
        <v>0</v>
      </c>
      <c r="Q53" s="12"/>
      <c r="R53" s="11"/>
      <c r="S53" s="17">
        <f t="shared" si="53"/>
        <v>0</v>
      </c>
      <c r="T53" s="12"/>
      <c r="U53" s="11"/>
      <c r="V53" s="17">
        <f t="shared" si="54"/>
        <v>0</v>
      </c>
      <c r="W53" s="12"/>
      <c r="X53" s="11"/>
      <c r="Y53" s="17">
        <f t="shared" si="55"/>
        <v>0</v>
      </c>
      <c r="Z53" s="12"/>
      <c r="AA53" s="11"/>
      <c r="AB53" s="17">
        <f t="shared" si="56"/>
        <v>0</v>
      </c>
      <c r="AC53" s="12"/>
      <c r="AD53" s="11"/>
      <c r="AE53" s="17">
        <f t="shared" si="57"/>
        <v>0</v>
      </c>
      <c r="AF53" s="12"/>
      <c r="AG53" s="11"/>
      <c r="AH53" s="17">
        <f t="shared" si="58"/>
        <v>0</v>
      </c>
      <c r="AI53" s="12"/>
      <c r="AJ53" s="11"/>
      <c r="AK53" s="17">
        <f t="shared" si="59"/>
        <v>0</v>
      </c>
      <c r="AL53" s="12"/>
      <c r="AM53" s="11"/>
      <c r="AN53" s="17">
        <f t="shared" si="60"/>
        <v>0</v>
      </c>
      <c r="AO53" s="12"/>
      <c r="AP53" s="11"/>
      <c r="AQ53" s="17">
        <f t="shared" si="61"/>
        <v>0</v>
      </c>
      <c r="AR53" s="12"/>
      <c r="AS53" s="11"/>
      <c r="AT53" s="17">
        <f t="shared" si="62"/>
        <v>0</v>
      </c>
      <c r="AU53" s="12"/>
      <c r="AV53" s="11"/>
      <c r="AW53" s="17">
        <f t="shared" si="63"/>
        <v>0</v>
      </c>
      <c r="AX53" s="12"/>
      <c r="AY53" s="11">
        <v>0</v>
      </c>
      <c r="AZ53" s="17">
        <f t="shared" si="64"/>
        <v>0</v>
      </c>
      <c r="BA53" s="12"/>
      <c r="BB53" s="11">
        <v>0</v>
      </c>
      <c r="BC53" s="17">
        <f t="shared" si="65"/>
        <v>0</v>
      </c>
      <c r="BD53" s="12"/>
      <c r="BE53" s="11"/>
      <c r="BF53" s="17">
        <f t="shared" si="66"/>
        <v>0</v>
      </c>
      <c r="BG53" s="12"/>
      <c r="BH53" s="11"/>
      <c r="BI53" s="17">
        <f t="shared" si="67"/>
        <v>0</v>
      </c>
      <c r="BJ53" s="12"/>
      <c r="BK53" s="11"/>
      <c r="BL53" s="17">
        <f t="shared" si="68"/>
        <v>0</v>
      </c>
      <c r="BM53" s="12"/>
      <c r="BN53" s="11"/>
      <c r="BO53" s="17">
        <f t="shared" si="69"/>
        <v>0</v>
      </c>
      <c r="BP53" s="12"/>
      <c r="BQ53" s="11"/>
      <c r="BR53" s="17">
        <f t="shared" si="70"/>
        <v>0</v>
      </c>
      <c r="BS53" s="12"/>
      <c r="BT53" s="11"/>
      <c r="BU53" s="17">
        <f t="shared" si="71"/>
        <v>0</v>
      </c>
      <c r="BV53" s="12"/>
      <c r="BW53" s="11"/>
      <c r="BX53" s="17">
        <f t="shared" si="72"/>
        <v>0</v>
      </c>
      <c r="BY53" s="12"/>
      <c r="BZ53" s="11"/>
      <c r="CA53" s="17">
        <f t="shared" si="73"/>
        <v>0</v>
      </c>
      <c r="CB53" s="12"/>
      <c r="CC53" s="11"/>
      <c r="CD53" s="17">
        <f t="shared" si="74"/>
        <v>0</v>
      </c>
      <c r="CE53" s="12"/>
      <c r="CF53" s="11"/>
      <c r="CG53" s="17">
        <f t="shared" si="75"/>
        <v>0</v>
      </c>
      <c r="CH53" s="13"/>
      <c r="CI53" s="11"/>
      <c r="CJ53" s="18">
        <f t="shared" si="76"/>
        <v>0</v>
      </c>
      <c r="CK53" s="12"/>
      <c r="CL53" s="11"/>
      <c r="CM53" s="17">
        <f t="shared" si="77"/>
        <v>0</v>
      </c>
      <c r="CN53" s="12"/>
      <c r="CO53" s="11"/>
      <c r="CP53" s="17">
        <f t="shared" si="78"/>
        <v>0</v>
      </c>
      <c r="CQ53" s="12"/>
      <c r="CR53" s="11"/>
      <c r="CS53" s="17">
        <f t="shared" si="79"/>
        <v>0</v>
      </c>
      <c r="CT53" s="13"/>
      <c r="CU53" s="11"/>
      <c r="CV53" s="17">
        <f t="shared" si="80"/>
        <v>0</v>
      </c>
      <c r="CW53" s="12"/>
      <c r="CX53" s="11"/>
      <c r="CY53" s="17">
        <f t="shared" si="81"/>
        <v>0</v>
      </c>
      <c r="CZ53" s="12"/>
      <c r="DA53" s="11"/>
      <c r="DB53" s="18">
        <f t="shared" si="82"/>
        <v>0</v>
      </c>
      <c r="DC53" s="13"/>
      <c r="DD53" s="14"/>
      <c r="DE53" s="17">
        <f t="shared" si="83"/>
        <v>0</v>
      </c>
      <c r="DF53" s="12"/>
      <c r="DG53" s="14"/>
      <c r="DH53" s="17">
        <f t="shared" si="84"/>
        <v>0</v>
      </c>
      <c r="DI53" s="12"/>
      <c r="DJ53" s="11"/>
      <c r="DK53" s="17">
        <f t="shared" si="85"/>
        <v>0</v>
      </c>
      <c r="DL53" s="12"/>
      <c r="DM53" s="14"/>
      <c r="DN53" s="17">
        <f t="shared" si="86"/>
        <v>0</v>
      </c>
      <c r="DO53" s="12"/>
      <c r="DP53" s="14"/>
      <c r="DQ53" s="17">
        <f t="shared" si="87"/>
        <v>0</v>
      </c>
      <c r="DR53" s="12"/>
      <c r="DS53" s="14"/>
      <c r="DT53" s="18">
        <f t="shared" si="88"/>
        <v>0</v>
      </c>
      <c r="DU53" s="13"/>
      <c r="DV53" s="14"/>
      <c r="DW53" s="18">
        <f t="shared" si="89"/>
        <v>0</v>
      </c>
      <c r="DX53" s="13"/>
      <c r="DY53" s="14"/>
      <c r="DZ53" s="18">
        <f t="shared" si="90"/>
        <v>0</v>
      </c>
      <c r="EA53" s="13"/>
      <c r="EB53" s="11">
        <f t="shared" si="91"/>
        <v>0</v>
      </c>
      <c r="EC53" s="18">
        <f t="shared" si="91"/>
        <v>0</v>
      </c>
      <c r="ED53" s="13">
        <f t="shared" si="91"/>
        <v>0</v>
      </c>
      <c r="EF53" s="11"/>
      <c r="EG53" s="18"/>
      <c r="EH53" s="13"/>
    </row>
    <row r="54" spans="1:138" ht="12.75">
      <c r="A54" s="36">
        <v>51</v>
      </c>
      <c r="B54" s="11">
        <f t="shared" si="48"/>
        <v>0</v>
      </c>
      <c r="C54" s="18">
        <f t="shared" si="48"/>
        <v>0</v>
      </c>
      <c r="D54" s="13">
        <f t="shared" si="48"/>
        <v>0</v>
      </c>
      <c r="E54" s="23" t="s">
        <v>220</v>
      </c>
      <c r="F54" s="11"/>
      <c r="G54" s="17">
        <f t="shared" si="49"/>
        <v>0</v>
      </c>
      <c r="H54" s="12"/>
      <c r="I54" s="11"/>
      <c r="J54" s="17">
        <f t="shared" si="50"/>
        <v>0</v>
      </c>
      <c r="K54" s="12"/>
      <c r="L54" s="11"/>
      <c r="M54" s="17">
        <f t="shared" si="51"/>
        <v>0</v>
      </c>
      <c r="N54" s="12"/>
      <c r="O54" s="11"/>
      <c r="P54" s="17">
        <f t="shared" si="52"/>
        <v>0</v>
      </c>
      <c r="Q54" s="12"/>
      <c r="R54" s="11"/>
      <c r="S54" s="17">
        <f t="shared" si="53"/>
        <v>0</v>
      </c>
      <c r="T54" s="12"/>
      <c r="U54" s="11"/>
      <c r="V54" s="17">
        <f t="shared" si="54"/>
        <v>0</v>
      </c>
      <c r="W54" s="12"/>
      <c r="X54" s="11"/>
      <c r="Y54" s="17">
        <f t="shared" si="55"/>
        <v>0</v>
      </c>
      <c r="Z54" s="12"/>
      <c r="AA54" s="11"/>
      <c r="AB54" s="17">
        <f t="shared" si="56"/>
        <v>0</v>
      </c>
      <c r="AC54" s="12"/>
      <c r="AD54" s="11"/>
      <c r="AE54" s="17">
        <f t="shared" si="57"/>
        <v>0</v>
      </c>
      <c r="AF54" s="12"/>
      <c r="AG54" s="11"/>
      <c r="AH54" s="17">
        <f t="shared" si="58"/>
        <v>0</v>
      </c>
      <c r="AI54" s="12"/>
      <c r="AJ54" s="11"/>
      <c r="AK54" s="17">
        <f t="shared" si="59"/>
        <v>0</v>
      </c>
      <c r="AL54" s="12"/>
      <c r="AM54" s="11"/>
      <c r="AN54" s="17">
        <f t="shared" si="60"/>
        <v>0</v>
      </c>
      <c r="AO54" s="12"/>
      <c r="AP54" s="11"/>
      <c r="AQ54" s="17">
        <f t="shared" si="61"/>
        <v>0</v>
      </c>
      <c r="AR54" s="12"/>
      <c r="AS54" s="11"/>
      <c r="AT54" s="17">
        <f t="shared" si="62"/>
        <v>0</v>
      </c>
      <c r="AU54" s="12"/>
      <c r="AV54" s="11"/>
      <c r="AW54" s="17">
        <f t="shared" si="63"/>
        <v>0</v>
      </c>
      <c r="AX54" s="12"/>
      <c r="AY54" s="11">
        <v>0</v>
      </c>
      <c r="AZ54" s="17">
        <f t="shared" si="64"/>
        <v>0</v>
      </c>
      <c r="BA54" s="12"/>
      <c r="BB54" s="11">
        <v>0</v>
      </c>
      <c r="BC54" s="17">
        <f t="shared" si="65"/>
        <v>0</v>
      </c>
      <c r="BD54" s="12"/>
      <c r="BE54" s="11"/>
      <c r="BF54" s="17">
        <f t="shared" si="66"/>
        <v>0</v>
      </c>
      <c r="BG54" s="12"/>
      <c r="BH54" s="11"/>
      <c r="BI54" s="17">
        <f t="shared" si="67"/>
        <v>0</v>
      </c>
      <c r="BJ54" s="12"/>
      <c r="BK54" s="11"/>
      <c r="BL54" s="17">
        <f t="shared" si="68"/>
        <v>0</v>
      </c>
      <c r="BM54" s="12"/>
      <c r="BN54" s="11"/>
      <c r="BO54" s="17">
        <f t="shared" si="69"/>
        <v>0</v>
      </c>
      <c r="BP54" s="12"/>
      <c r="BQ54" s="11"/>
      <c r="BR54" s="17">
        <f t="shared" si="70"/>
        <v>0</v>
      </c>
      <c r="BS54" s="12"/>
      <c r="BT54" s="11"/>
      <c r="BU54" s="17">
        <f t="shared" si="71"/>
        <v>0</v>
      </c>
      <c r="BV54" s="12"/>
      <c r="BW54" s="11"/>
      <c r="BX54" s="17">
        <f t="shared" si="72"/>
        <v>0</v>
      </c>
      <c r="BY54" s="12"/>
      <c r="BZ54" s="11"/>
      <c r="CA54" s="17">
        <f t="shared" si="73"/>
        <v>0</v>
      </c>
      <c r="CB54" s="12"/>
      <c r="CC54" s="11"/>
      <c r="CD54" s="17">
        <f t="shared" si="74"/>
        <v>0</v>
      </c>
      <c r="CE54" s="12"/>
      <c r="CF54" s="11"/>
      <c r="CG54" s="17">
        <f t="shared" si="75"/>
        <v>0</v>
      </c>
      <c r="CH54" s="13"/>
      <c r="CI54" s="11"/>
      <c r="CJ54" s="18">
        <f t="shared" si="76"/>
        <v>0</v>
      </c>
      <c r="CK54" s="12"/>
      <c r="CL54" s="11"/>
      <c r="CM54" s="17">
        <f t="shared" si="77"/>
        <v>0</v>
      </c>
      <c r="CN54" s="12"/>
      <c r="CO54" s="11"/>
      <c r="CP54" s="17">
        <f t="shared" si="78"/>
        <v>0</v>
      </c>
      <c r="CQ54" s="12"/>
      <c r="CR54" s="11"/>
      <c r="CS54" s="17">
        <f t="shared" si="79"/>
        <v>0</v>
      </c>
      <c r="CT54" s="13"/>
      <c r="CU54" s="11"/>
      <c r="CV54" s="17">
        <f t="shared" si="80"/>
        <v>0</v>
      </c>
      <c r="CW54" s="12"/>
      <c r="CX54" s="11"/>
      <c r="CY54" s="17">
        <f t="shared" si="81"/>
        <v>0</v>
      </c>
      <c r="CZ54" s="12"/>
      <c r="DA54" s="11"/>
      <c r="DB54" s="18">
        <f t="shared" si="82"/>
        <v>0</v>
      </c>
      <c r="DC54" s="13"/>
      <c r="DD54" s="14"/>
      <c r="DE54" s="17">
        <f t="shared" si="83"/>
        <v>0</v>
      </c>
      <c r="DF54" s="12"/>
      <c r="DG54" s="14"/>
      <c r="DH54" s="17">
        <f t="shared" si="84"/>
        <v>0</v>
      </c>
      <c r="DI54" s="12"/>
      <c r="DJ54" s="11">
        <v>0</v>
      </c>
      <c r="DK54" s="17">
        <f t="shared" si="85"/>
        <v>0</v>
      </c>
      <c r="DL54" s="12"/>
      <c r="DM54" s="14">
        <v>0</v>
      </c>
      <c r="DN54" s="17">
        <f t="shared" si="86"/>
        <v>0</v>
      </c>
      <c r="DO54" s="12"/>
      <c r="DP54" s="14">
        <v>0</v>
      </c>
      <c r="DQ54" s="17">
        <f t="shared" si="87"/>
        <v>0</v>
      </c>
      <c r="DR54" s="12"/>
      <c r="DS54" s="14"/>
      <c r="DT54" s="18">
        <f t="shared" si="88"/>
        <v>0</v>
      </c>
      <c r="DU54" s="13"/>
      <c r="DV54" s="14"/>
      <c r="DW54" s="18">
        <f t="shared" si="89"/>
        <v>0</v>
      </c>
      <c r="DX54" s="13"/>
      <c r="DY54" s="14"/>
      <c r="DZ54" s="18">
        <f t="shared" si="90"/>
        <v>0</v>
      </c>
      <c r="EA54" s="13"/>
      <c r="EB54" s="11">
        <f t="shared" si="91"/>
        <v>0</v>
      </c>
      <c r="EC54" s="18">
        <f t="shared" si="91"/>
        <v>0</v>
      </c>
      <c r="ED54" s="13">
        <f t="shared" si="91"/>
        <v>0</v>
      </c>
      <c r="EF54" s="11"/>
      <c r="EG54" s="18"/>
      <c r="EH54" s="13"/>
    </row>
    <row r="55" spans="1:138" ht="12.75">
      <c r="A55" s="36">
        <v>52</v>
      </c>
      <c r="B55" s="11">
        <f t="shared" si="48"/>
        <v>0</v>
      </c>
      <c r="C55" s="18">
        <f t="shared" si="48"/>
        <v>0</v>
      </c>
      <c r="D55" s="13">
        <f t="shared" si="48"/>
        <v>0</v>
      </c>
      <c r="E55" s="23" t="s">
        <v>21</v>
      </c>
      <c r="F55" s="11"/>
      <c r="G55" s="17">
        <f t="shared" si="49"/>
        <v>0</v>
      </c>
      <c r="H55" s="12"/>
      <c r="I55" s="11"/>
      <c r="J55" s="17">
        <f t="shared" si="50"/>
        <v>0</v>
      </c>
      <c r="K55" s="12"/>
      <c r="L55" s="11"/>
      <c r="M55" s="17">
        <f t="shared" si="51"/>
        <v>0</v>
      </c>
      <c r="N55" s="12"/>
      <c r="O55" s="11"/>
      <c r="P55" s="17">
        <f t="shared" si="52"/>
        <v>0</v>
      </c>
      <c r="Q55" s="12"/>
      <c r="R55" s="11"/>
      <c r="S55" s="17">
        <f t="shared" si="53"/>
        <v>0</v>
      </c>
      <c r="T55" s="12"/>
      <c r="U55" s="11"/>
      <c r="V55" s="17">
        <f t="shared" si="54"/>
        <v>0</v>
      </c>
      <c r="W55" s="12"/>
      <c r="X55" s="11"/>
      <c r="Y55" s="17">
        <f t="shared" si="55"/>
        <v>0</v>
      </c>
      <c r="Z55" s="12"/>
      <c r="AA55" s="11"/>
      <c r="AB55" s="17">
        <f t="shared" si="56"/>
        <v>0</v>
      </c>
      <c r="AC55" s="12"/>
      <c r="AD55" s="11"/>
      <c r="AE55" s="17">
        <f t="shared" si="57"/>
        <v>0</v>
      </c>
      <c r="AF55" s="12"/>
      <c r="AG55" s="11"/>
      <c r="AH55" s="17">
        <f t="shared" si="58"/>
        <v>0</v>
      </c>
      <c r="AI55" s="12"/>
      <c r="AJ55" s="11"/>
      <c r="AK55" s="17">
        <f t="shared" si="59"/>
        <v>0</v>
      </c>
      <c r="AL55" s="12"/>
      <c r="AM55" s="11"/>
      <c r="AN55" s="17">
        <f t="shared" si="60"/>
        <v>0</v>
      </c>
      <c r="AO55" s="12"/>
      <c r="AP55" s="11"/>
      <c r="AQ55" s="17">
        <f t="shared" si="61"/>
        <v>0</v>
      </c>
      <c r="AR55" s="12"/>
      <c r="AS55" s="11"/>
      <c r="AT55" s="17">
        <f t="shared" si="62"/>
        <v>0</v>
      </c>
      <c r="AU55" s="12"/>
      <c r="AV55" s="11"/>
      <c r="AW55" s="17">
        <f t="shared" si="63"/>
        <v>0</v>
      </c>
      <c r="AX55" s="12"/>
      <c r="AY55" s="11"/>
      <c r="AZ55" s="17">
        <f t="shared" si="64"/>
        <v>0</v>
      </c>
      <c r="BA55" s="12"/>
      <c r="BB55" s="11"/>
      <c r="BC55" s="17">
        <f t="shared" si="65"/>
        <v>0</v>
      </c>
      <c r="BD55" s="12"/>
      <c r="BE55" s="11"/>
      <c r="BF55" s="17">
        <f t="shared" si="66"/>
        <v>0</v>
      </c>
      <c r="BG55" s="12"/>
      <c r="BH55" s="11"/>
      <c r="BI55" s="17">
        <f t="shared" si="67"/>
        <v>0</v>
      </c>
      <c r="BJ55" s="12"/>
      <c r="BK55" s="11"/>
      <c r="BL55" s="17">
        <f t="shared" si="68"/>
        <v>0</v>
      </c>
      <c r="BM55" s="12"/>
      <c r="BN55" s="11"/>
      <c r="BO55" s="17">
        <f t="shared" si="69"/>
        <v>0</v>
      </c>
      <c r="BP55" s="12"/>
      <c r="BQ55" s="11"/>
      <c r="BR55" s="17">
        <f t="shared" si="70"/>
        <v>0</v>
      </c>
      <c r="BS55" s="12"/>
      <c r="BT55" s="11"/>
      <c r="BU55" s="17">
        <f t="shared" si="71"/>
        <v>0</v>
      </c>
      <c r="BV55" s="12"/>
      <c r="BW55" s="11"/>
      <c r="BX55" s="17">
        <f t="shared" si="72"/>
        <v>0</v>
      </c>
      <c r="BY55" s="12"/>
      <c r="BZ55" s="11">
        <v>0</v>
      </c>
      <c r="CA55" s="17">
        <f t="shared" si="73"/>
        <v>0</v>
      </c>
      <c r="CB55" s="12"/>
      <c r="CC55" s="11">
        <v>0</v>
      </c>
      <c r="CD55" s="17">
        <f t="shared" si="74"/>
        <v>0</v>
      </c>
      <c r="CE55" s="12"/>
      <c r="CF55" s="11">
        <v>0</v>
      </c>
      <c r="CG55" s="17">
        <f t="shared" si="75"/>
        <v>0</v>
      </c>
      <c r="CH55" s="13"/>
      <c r="CI55" s="11"/>
      <c r="CJ55" s="18">
        <f t="shared" si="76"/>
        <v>0</v>
      </c>
      <c r="CK55" s="12"/>
      <c r="CL55" s="11"/>
      <c r="CM55" s="17">
        <f t="shared" si="77"/>
        <v>0</v>
      </c>
      <c r="CN55" s="12"/>
      <c r="CO55" s="11"/>
      <c r="CP55" s="17">
        <f t="shared" si="78"/>
        <v>0</v>
      </c>
      <c r="CQ55" s="12"/>
      <c r="CR55" s="11"/>
      <c r="CS55" s="17">
        <f t="shared" si="79"/>
        <v>0</v>
      </c>
      <c r="CT55" s="13"/>
      <c r="CU55" s="11"/>
      <c r="CV55" s="17">
        <f t="shared" si="80"/>
        <v>0</v>
      </c>
      <c r="CW55" s="12"/>
      <c r="CX55" s="11"/>
      <c r="CY55" s="17">
        <f t="shared" si="81"/>
        <v>0</v>
      </c>
      <c r="CZ55" s="12"/>
      <c r="DA55" s="11"/>
      <c r="DB55" s="18">
        <f t="shared" si="82"/>
        <v>0</v>
      </c>
      <c r="DC55" s="13"/>
      <c r="DD55" s="14"/>
      <c r="DE55" s="17">
        <f t="shared" si="83"/>
        <v>0</v>
      </c>
      <c r="DF55" s="12"/>
      <c r="DG55" s="14"/>
      <c r="DH55" s="17">
        <f t="shared" si="84"/>
        <v>0</v>
      </c>
      <c r="DI55" s="12"/>
      <c r="DJ55" s="11"/>
      <c r="DK55" s="17">
        <f t="shared" si="85"/>
        <v>0</v>
      </c>
      <c r="DL55" s="12"/>
      <c r="DM55" s="14"/>
      <c r="DN55" s="17">
        <f t="shared" si="86"/>
        <v>0</v>
      </c>
      <c r="DO55" s="12"/>
      <c r="DP55" s="14"/>
      <c r="DQ55" s="17">
        <f t="shared" si="87"/>
        <v>0</v>
      </c>
      <c r="DR55" s="12"/>
      <c r="DS55" s="14"/>
      <c r="DT55" s="18">
        <f t="shared" si="88"/>
        <v>0</v>
      </c>
      <c r="DU55" s="13"/>
      <c r="DV55" s="14"/>
      <c r="DW55" s="18">
        <f t="shared" si="89"/>
        <v>0</v>
      </c>
      <c r="DX55" s="13"/>
      <c r="DY55" s="14"/>
      <c r="DZ55" s="18">
        <f t="shared" si="90"/>
        <v>0</v>
      </c>
      <c r="EA55" s="13"/>
      <c r="EB55" s="11">
        <f t="shared" si="91"/>
        <v>0</v>
      </c>
      <c r="EC55" s="18">
        <f t="shared" si="91"/>
        <v>0</v>
      </c>
      <c r="ED55" s="13">
        <f t="shared" si="91"/>
        <v>0</v>
      </c>
      <c r="EF55" s="11"/>
      <c r="EG55" s="18"/>
      <c r="EH55" s="13"/>
    </row>
    <row r="56" spans="1:138" ht="12.75">
      <c r="A56" s="36">
        <v>53</v>
      </c>
      <c r="B56" s="11">
        <f t="shared" si="48"/>
        <v>0</v>
      </c>
      <c r="C56" s="18">
        <f t="shared" si="48"/>
        <v>0</v>
      </c>
      <c r="D56" s="13">
        <f t="shared" si="48"/>
        <v>0</v>
      </c>
      <c r="E56" s="23" t="s">
        <v>64</v>
      </c>
      <c r="F56" s="11"/>
      <c r="G56" s="17">
        <f t="shared" si="49"/>
        <v>0</v>
      </c>
      <c r="H56" s="12"/>
      <c r="I56" s="11"/>
      <c r="J56" s="17">
        <f t="shared" si="50"/>
        <v>0</v>
      </c>
      <c r="K56" s="12"/>
      <c r="L56" s="11"/>
      <c r="M56" s="17">
        <f t="shared" si="51"/>
        <v>0</v>
      </c>
      <c r="N56" s="12"/>
      <c r="O56" s="11"/>
      <c r="P56" s="17">
        <f t="shared" si="52"/>
        <v>0</v>
      </c>
      <c r="Q56" s="12"/>
      <c r="R56" s="11"/>
      <c r="S56" s="17">
        <f t="shared" si="53"/>
        <v>0</v>
      </c>
      <c r="T56" s="12"/>
      <c r="U56" s="11"/>
      <c r="V56" s="17">
        <f t="shared" si="54"/>
        <v>0</v>
      </c>
      <c r="W56" s="12"/>
      <c r="X56" s="11"/>
      <c r="Y56" s="17">
        <f t="shared" si="55"/>
        <v>0</v>
      </c>
      <c r="Z56" s="12"/>
      <c r="AA56" s="11"/>
      <c r="AB56" s="17">
        <f t="shared" si="56"/>
        <v>0</v>
      </c>
      <c r="AC56" s="12"/>
      <c r="AD56" s="11"/>
      <c r="AE56" s="17">
        <f t="shared" si="57"/>
        <v>0</v>
      </c>
      <c r="AF56" s="12"/>
      <c r="AG56" s="11"/>
      <c r="AH56" s="17">
        <f t="shared" si="58"/>
        <v>0</v>
      </c>
      <c r="AI56" s="12"/>
      <c r="AJ56" s="11"/>
      <c r="AK56" s="17">
        <f t="shared" si="59"/>
        <v>0</v>
      </c>
      <c r="AL56" s="12"/>
      <c r="AM56" s="11"/>
      <c r="AN56" s="17">
        <f t="shared" si="60"/>
        <v>0</v>
      </c>
      <c r="AO56" s="12"/>
      <c r="AP56" s="11"/>
      <c r="AQ56" s="17">
        <f t="shared" si="61"/>
        <v>0</v>
      </c>
      <c r="AR56" s="12"/>
      <c r="AS56" s="11"/>
      <c r="AT56" s="17">
        <f t="shared" si="62"/>
        <v>0</v>
      </c>
      <c r="AU56" s="12"/>
      <c r="AV56" s="11"/>
      <c r="AW56" s="17">
        <f t="shared" si="63"/>
        <v>0</v>
      </c>
      <c r="AX56" s="12"/>
      <c r="AY56" s="11"/>
      <c r="AZ56" s="17">
        <f t="shared" si="64"/>
        <v>0</v>
      </c>
      <c r="BA56" s="12"/>
      <c r="BB56" s="11"/>
      <c r="BC56" s="17">
        <f t="shared" si="65"/>
        <v>0</v>
      </c>
      <c r="BD56" s="12"/>
      <c r="BE56" s="11"/>
      <c r="BF56" s="17">
        <f t="shared" si="66"/>
        <v>0</v>
      </c>
      <c r="BG56" s="12"/>
      <c r="BH56" s="11"/>
      <c r="BI56" s="17">
        <f t="shared" si="67"/>
        <v>0</v>
      </c>
      <c r="BJ56" s="12"/>
      <c r="BK56" s="11"/>
      <c r="BL56" s="17">
        <f t="shared" si="68"/>
        <v>0</v>
      </c>
      <c r="BM56" s="12"/>
      <c r="BN56" s="11"/>
      <c r="BO56" s="17">
        <f t="shared" si="69"/>
        <v>0</v>
      </c>
      <c r="BP56" s="12"/>
      <c r="BQ56" s="11"/>
      <c r="BR56" s="17">
        <f t="shared" si="70"/>
        <v>0</v>
      </c>
      <c r="BS56" s="12"/>
      <c r="BT56" s="11"/>
      <c r="BU56" s="17">
        <f t="shared" si="71"/>
        <v>0</v>
      </c>
      <c r="BV56" s="12"/>
      <c r="BW56" s="11"/>
      <c r="BX56" s="17">
        <f t="shared" si="72"/>
        <v>0</v>
      </c>
      <c r="BY56" s="12"/>
      <c r="BZ56" s="11">
        <v>0</v>
      </c>
      <c r="CA56" s="17">
        <f t="shared" si="73"/>
        <v>0</v>
      </c>
      <c r="CB56" s="12"/>
      <c r="CC56" s="11">
        <v>0</v>
      </c>
      <c r="CD56" s="17">
        <f t="shared" si="74"/>
        <v>0</v>
      </c>
      <c r="CE56" s="12"/>
      <c r="CF56" s="11">
        <v>0</v>
      </c>
      <c r="CG56" s="17">
        <f t="shared" si="75"/>
        <v>0</v>
      </c>
      <c r="CH56" s="13"/>
      <c r="CI56" s="11"/>
      <c r="CJ56" s="18">
        <f t="shared" si="76"/>
        <v>0</v>
      </c>
      <c r="CK56" s="12"/>
      <c r="CL56" s="11"/>
      <c r="CM56" s="17">
        <f t="shared" si="77"/>
        <v>0</v>
      </c>
      <c r="CN56" s="12"/>
      <c r="CO56" s="11"/>
      <c r="CP56" s="17">
        <f t="shared" si="78"/>
        <v>0</v>
      </c>
      <c r="CQ56" s="12"/>
      <c r="CR56" s="11"/>
      <c r="CS56" s="17">
        <f t="shared" si="79"/>
        <v>0</v>
      </c>
      <c r="CT56" s="13"/>
      <c r="CU56" s="11"/>
      <c r="CV56" s="17">
        <f t="shared" si="80"/>
        <v>0</v>
      </c>
      <c r="CW56" s="12"/>
      <c r="CX56" s="11"/>
      <c r="CY56" s="17">
        <f t="shared" si="81"/>
        <v>0</v>
      </c>
      <c r="CZ56" s="12"/>
      <c r="DA56" s="11"/>
      <c r="DB56" s="18">
        <f t="shared" si="82"/>
        <v>0</v>
      </c>
      <c r="DC56" s="13"/>
      <c r="DD56" s="14"/>
      <c r="DE56" s="17">
        <f t="shared" si="83"/>
        <v>0</v>
      </c>
      <c r="DF56" s="12"/>
      <c r="DG56" s="14"/>
      <c r="DH56" s="17">
        <f t="shared" si="84"/>
        <v>0</v>
      </c>
      <c r="DI56" s="12"/>
      <c r="DJ56" s="11"/>
      <c r="DK56" s="17">
        <f t="shared" si="85"/>
        <v>0</v>
      </c>
      <c r="DL56" s="12"/>
      <c r="DM56" s="14"/>
      <c r="DN56" s="17">
        <f t="shared" si="86"/>
        <v>0</v>
      </c>
      <c r="DO56" s="12"/>
      <c r="DP56" s="14"/>
      <c r="DQ56" s="17">
        <f t="shared" si="87"/>
        <v>0</v>
      </c>
      <c r="DR56" s="12"/>
      <c r="DS56" s="14"/>
      <c r="DT56" s="18">
        <f t="shared" si="88"/>
        <v>0</v>
      </c>
      <c r="DU56" s="13"/>
      <c r="DV56" s="14"/>
      <c r="DW56" s="18">
        <f t="shared" si="89"/>
        <v>0</v>
      </c>
      <c r="DX56" s="13"/>
      <c r="DY56" s="14"/>
      <c r="DZ56" s="18">
        <f t="shared" si="90"/>
        <v>0</v>
      </c>
      <c r="EA56" s="13"/>
      <c r="EB56" s="11">
        <f t="shared" si="91"/>
        <v>0</v>
      </c>
      <c r="EC56" s="18">
        <f t="shared" si="91"/>
        <v>0</v>
      </c>
      <c r="ED56" s="13">
        <f t="shared" si="91"/>
        <v>0</v>
      </c>
      <c r="EF56" s="11"/>
      <c r="EG56" s="18"/>
      <c r="EH56" s="13"/>
    </row>
    <row r="57" spans="1:138" ht="12.75">
      <c r="A57" s="36">
        <v>54</v>
      </c>
      <c r="B57" s="11">
        <f t="shared" si="48"/>
        <v>0</v>
      </c>
      <c r="C57" s="18">
        <f t="shared" si="48"/>
        <v>0</v>
      </c>
      <c r="D57" s="13">
        <f t="shared" si="48"/>
        <v>0</v>
      </c>
      <c r="E57" s="23" t="s">
        <v>90</v>
      </c>
      <c r="F57" s="11"/>
      <c r="G57" s="17">
        <f t="shared" si="49"/>
        <v>0</v>
      </c>
      <c r="H57" s="12"/>
      <c r="I57" s="11"/>
      <c r="J57" s="17">
        <f t="shared" si="50"/>
        <v>0</v>
      </c>
      <c r="K57" s="12"/>
      <c r="L57" s="11"/>
      <c r="M57" s="17">
        <f t="shared" si="51"/>
        <v>0</v>
      </c>
      <c r="N57" s="12"/>
      <c r="O57" s="11"/>
      <c r="P57" s="17">
        <f t="shared" si="52"/>
        <v>0</v>
      </c>
      <c r="Q57" s="12"/>
      <c r="R57" s="11"/>
      <c r="S57" s="17">
        <f t="shared" si="53"/>
        <v>0</v>
      </c>
      <c r="T57" s="12"/>
      <c r="U57" s="11"/>
      <c r="V57" s="17">
        <f t="shared" si="54"/>
        <v>0</v>
      </c>
      <c r="W57" s="12"/>
      <c r="X57" s="11"/>
      <c r="Y57" s="17">
        <f t="shared" si="55"/>
        <v>0</v>
      </c>
      <c r="Z57" s="12"/>
      <c r="AA57" s="11"/>
      <c r="AB57" s="17">
        <f t="shared" si="56"/>
        <v>0</v>
      </c>
      <c r="AC57" s="12"/>
      <c r="AD57" s="11"/>
      <c r="AE57" s="17">
        <f t="shared" si="57"/>
        <v>0</v>
      </c>
      <c r="AF57" s="12"/>
      <c r="AG57" s="11"/>
      <c r="AH57" s="17">
        <f t="shared" si="58"/>
        <v>0</v>
      </c>
      <c r="AI57" s="12"/>
      <c r="AJ57" s="11"/>
      <c r="AK57" s="17">
        <f t="shared" si="59"/>
        <v>0</v>
      </c>
      <c r="AL57" s="12"/>
      <c r="AM57" s="11"/>
      <c r="AN57" s="17">
        <f t="shared" si="60"/>
        <v>0</v>
      </c>
      <c r="AO57" s="12"/>
      <c r="AP57" s="11"/>
      <c r="AQ57" s="17">
        <f t="shared" si="61"/>
        <v>0</v>
      </c>
      <c r="AR57" s="12"/>
      <c r="AS57" s="11"/>
      <c r="AT57" s="17">
        <f t="shared" si="62"/>
        <v>0</v>
      </c>
      <c r="AU57" s="12"/>
      <c r="AV57" s="11"/>
      <c r="AW57" s="17">
        <f t="shared" si="63"/>
        <v>0</v>
      </c>
      <c r="AX57" s="12"/>
      <c r="AY57" s="11"/>
      <c r="AZ57" s="17">
        <f t="shared" si="64"/>
        <v>0</v>
      </c>
      <c r="BA57" s="12"/>
      <c r="BB57" s="11"/>
      <c r="BC57" s="17">
        <f t="shared" si="65"/>
        <v>0</v>
      </c>
      <c r="BD57" s="12"/>
      <c r="BE57" s="11"/>
      <c r="BF57" s="17">
        <f t="shared" si="66"/>
        <v>0</v>
      </c>
      <c r="BG57" s="12"/>
      <c r="BH57" s="11"/>
      <c r="BI57" s="17">
        <f t="shared" si="67"/>
        <v>0</v>
      </c>
      <c r="BJ57" s="12"/>
      <c r="BK57" s="11"/>
      <c r="BL57" s="17">
        <f t="shared" si="68"/>
        <v>0</v>
      </c>
      <c r="BM57" s="12"/>
      <c r="BN57" s="11"/>
      <c r="BO57" s="17">
        <f t="shared" si="69"/>
        <v>0</v>
      </c>
      <c r="BP57" s="12"/>
      <c r="BQ57" s="11"/>
      <c r="BR57" s="17">
        <f t="shared" si="70"/>
        <v>0</v>
      </c>
      <c r="BS57" s="12"/>
      <c r="BT57" s="11"/>
      <c r="BU57" s="17">
        <f t="shared" si="71"/>
        <v>0</v>
      </c>
      <c r="BV57" s="12"/>
      <c r="BW57" s="11"/>
      <c r="BX57" s="17">
        <f t="shared" si="72"/>
        <v>0</v>
      </c>
      <c r="BY57" s="12"/>
      <c r="BZ57" s="11"/>
      <c r="CA57" s="17">
        <f t="shared" si="73"/>
        <v>0</v>
      </c>
      <c r="CB57" s="12"/>
      <c r="CC57" s="11"/>
      <c r="CD57" s="17">
        <f t="shared" si="74"/>
        <v>0</v>
      </c>
      <c r="CE57" s="12"/>
      <c r="CF57" s="11"/>
      <c r="CG57" s="17">
        <f t="shared" si="75"/>
        <v>0</v>
      </c>
      <c r="CH57" s="13"/>
      <c r="CI57" s="11"/>
      <c r="CJ57" s="18">
        <f t="shared" si="76"/>
        <v>0</v>
      </c>
      <c r="CK57" s="12"/>
      <c r="CL57" s="11"/>
      <c r="CM57" s="17">
        <f t="shared" si="77"/>
        <v>0</v>
      </c>
      <c r="CN57" s="12"/>
      <c r="CO57" s="11"/>
      <c r="CP57" s="17">
        <f t="shared" si="78"/>
        <v>0</v>
      </c>
      <c r="CQ57" s="12"/>
      <c r="CR57" s="11"/>
      <c r="CS57" s="17">
        <f t="shared" si="79"/>
        <v>0</v>
      </c>
      <c r="CT57" s="13"/>
      <c r="CU57" s="11"/>
      <c r="CV57" s="17">
        <f t="shared" si="80"/>
        <v>0</v>
      </c>
      <c r="CW57" s="12"/>
      <c r="CX57" s="11"/>
      <c r="CY57" s="17">
        <f t="shared" si="81"/>
        <v>0</v>
      </c>
      <c r="CZ57" s="12"/>
      <c r="DA57" s="11"/>
      <c r="DB57" s="18">
        <f t="shared" si="82"/>
        <v>0</v>
      </c>
      <c r="DC57" s="13"/>
      <c r="DD57" s="14"/>
      <c r="DE57" s="17">
        <f t="shared" si="83"/>
        <v>0</v>
      </c>
      <c r="DF57" s="12"/>
      <c r="DG57" s="14"/>
      <c r="DH57" s="17">
        <f t="shared" si="84"/>
        <v>0</v>
      </c>
      <c r="DI57" s="12"/>
      <c r="DJ57" s="11"/>
      <c r="DK57" s="17">
        <f t="shared" si="85"/>
        <v>0</v>
      </c>
      <c r="DL57" s="12"/>
      <c r="DM57" s="14"/>
      <c r="DN57" s="17">
        <f t="shared" si="86"/>
        <v>0</v>
      </c>
      <c r="DO57" s="12"/>
      <c r="DP57" s="14"/>
      <c r="DQ57" s="17">
        <f t="shared" si="87"/>
        <v>0</v>
      </c>
      <c r="DR57" s="12"/>
      <c r="DS57" s="14"/>
      <c r="DT57" s="18">
        <f t="shared" si="88"/>
        <v>0</v>
      </c>
      <c r="DU57" s="13"/>
      <c r="DV57" s="14"/>
      <c r="DW57" s="18">
        <f t="shared" si="89"/>
        <v>0</v>
      </c>
      <c r="DX57" s="13"/>
      <c r="DY57" s="14"/>
      <c r="DZ57" s="18">
        <f t="shared" si="90"/>
        <v>0</v>
      </c>
      <c r="EA57" s="13"/>
      <c r="EB57" s="11">
        <f t="shared" si="91"/>
        <v>0</v>
      </c>
      <c r="EC57" s="18">
        <f t="shared" si="91"/>
        <v>0</v>
      </c>
      <c r="ED57" s="13">
        <f t="shared" si="91"/>
        <v>0</v>
      </c>
      <c r="EF57" s="11"/>
      <c r="EG57" s="18"/>
      <c r="EH57" s="13"/>
    </row>
    <row r="58" spans="1:138" ht="12.75">
      <c r="A58" s="36">
        <v>55</v>
      </c>
      <c r="B58" s="11">
        <f t="shared" si="48"/>
        <v>0</v>
      </c>
      <c r="C58" s="18">
        <f t="shared" si="48"/>
        <v>0</v>
      </c>
      <c r="D58" s="13">
        <f t="shared" si="48"/>
        <v>0</v>
      </c>
      <c r="E58" s="23" t="s">
        <v>50</v>
      </c>
      <c r="F58" s="11"/>
      <c r="G58" s="17">
        <f t="shared" si="49"/>
        <v>0</v>
      </c>
      <c r="H58" s="12"/>
      <c r="I58" s="11"/>
      <c r="J58" s="17">
        <f t="shared" si="50"/>
        <v>0</v>
      </c>
      <c r="K58" s="12"/>
      <c r="L58" s="11"/>
      <c r="M58" s="17">
        <f t="shared" si="51"/>
        <v>0</v>
      </c>
      <c r="N58" s="12"/>
      <c r="O58" s="11"/>
      <c r="P58" s="17">
        <f t="shared" si="52"/>
        <v>0</v>
      </c>
      <c r="Q58" s="12"/>
      <c r="R58" s="11"/>
      <c r="S58" s="17">
        <f t="shared" si="53"/>
        <v>0</v>
      </c>
      <c r="T58" s="12"/>
      <c r="U58" s="11"/>
      <c r="V58" s="17">
        <f t="shared" si="54"/>
        <v>0</v>
      </c>
      <c r="W58" s="12"/>
      <c r="X58" s="11"/>
      <c r="Y58" s="17">
        <f t="shared" si="55"/>
        <v>0</v>
      </c>
      <c r="Z58" s="12"/>
      <c r="AA58" s="11"/>
      <c r="AB58" s="17">
        <f t="shared" si="56"/>
        <v>0</v>
      </c>
      <c r="AC58" s="12"/>
      <c r="AD58" s="11"/>
      <c r="AE58" s="17">
        <f t="shared" si="57"/>
        <v>0</v>
      </c>
      <c r="AF58" s="12"/>
      <c r="AG58" s="11"/>
      <c r="AH58" s="17">
        <f t="shared" si="58"/>
        <v>0</v>
      </c>
      <c r="AI58" s="12"/>
      <c r="AJ58" s="11"/>
      <c r="AK58" s="17">
        <f t="shared" si="59"/>
        <v>0</v>
      </c>
      <c r="AL58" s="12"/>
      <c r="AM58" s="11"/>
      <c r="AN58" s="17">
        <f t="shared" si="60"/>
        <v>0</v>
      </c>
      <c r="AO58" s="12"/>
      <c r="AP58" s="11"/>
      <c r="AQ58" s="17">
        <f t="shared" si="61"/>
        <v>0</v>
      </c>
      <c r="AR58" s="12"/>
      <c r="AS58" s="11"/>
      <c r="AT58" s="17">
        <f t="shared" si="62"/>
        <v>0</v>
      </c>
      <c r="AU58" s="12"/>
      <c r="AV58" s="11"/>
      <c r="AW58" s="17">
        <f t="shared" si="63"/>
        <v>0</v>
      </c>
      <c r="AX58" s="12"/>
      <c r="AY58" s="11"/>
      <c r="AZ58" s="17">
        <f t="shared" si="64"/>
        <v>0</v>
      </c>
      <c r="BA58" s="12"/>
      <c r="BB58" s="11"/>
      <c r="BC58" s="17">
        <f t="shared" si="65"/>
        <v>0</v>
      </c>
      <c r="BD58" s="12"/>
      <c r="BE58" s="11"/>
      <c r="BF58" s="17">
        <f t="shared" si="66"/>
        <v>0</v>
      </c>
      <c r="BG58" s="12"/>
      <c r="BH58" s="11"/>
      <c r="BI58" s="17">
        <f t="shared" si="67"/>
        <v>0</v>
      </c>
      <c r="BJ58" s="12"/>
      <c r="BK58" s="11"/>
      <c r="BL58" s="17">
        <f t="shared" si="68"/>
        <v>0</v>
      </c>
      <c r="BM58" s="12"/>
      <c r="BN58" s="11"/>
      <c r="BO58" s="17">
        <f t="shared" si="69"/>
        <v>0</v>
      </c>
      <c r="BP58" s="12"/>
      <c r="BQ58" s="11"/>
      <c r="BR58" s="17">
        <f t="shared" si="70"/>
        <v>0</v>
      </c>
      <c r="BS58" s="12"/>
      <c r="BT58" s="11"/>
      <c r="BU58" s="17">
        <f t="shared" si="71"/>
        <v>0</v>
      </c>
      <c r="BV58" s="12"/>
      <c r="BW58" s="11"/>
      <c r="BX58" s="17">
        <f t="shared" si="72"/>
        <v>0</v>
      </c>
      <c r="BY58" s="12"/>
      <c r="BZ58" s="11"/>
      <c r="CA58" s="17">
        <f t="shared" si="73"/>
        <v>0</v>
      </c>
      <c r="CB58" s="12"/>
      <c r="CC58" s="11"/>
      <c r="CD58" s="17">
        <f t="shared" si="74"/>
        <v>0</v>
      </c>
      <c r="CE58" s="12"/>
      <c r="CF58" s="11"/>
      <c r="CG58" s="17">
        <f t="shared" si="75"/>
        <v>0</v>
      </c>
      <c r="CH58" s="13"/>
      <c r="CI58" s="11"/>
      <c r="CJ58" s="18">
        <f t="shared" si="76"/>
        <v>0</v>
      </c>
      <c r="CK58" s="12"/>
      <c r="CL58" s="11"/>
      <c r="CM58" s="17">
        <f t="shared" si="77"/>
        <v>0</v>
      </c>
      <c r="CN58" s="12"/>
      <c r="CO58" s="11"/>
      <c r="CP58" s="17">
        <f t="shared" si="78"/>
        <v>0</v>
      </c>
      <c r="CQ58" s="12"/>
      <c r="CR58" s="11"/>
      <c r="CS58" s="17">
        <f t="shared" si="79"/>
        <v>0</v>
      </c>
      <c r="CT58" s="13"/>
      <c r="CU58" s="11"/>
      <c r="CV58" s="17">
        <f t="shared" si="80"/>
        <v>0</v>
      </c>
      <c r="CW58" s="12"/>
      <c r="CX58" s="11"/>
      <c r="CY58" s="17">
        <f t="shared" si="81"/>
        <v>0</v>
      </c>
      <c r="CZ58" s="12"/>
      <c r="DA58" s="11"/>
      <c r="DB58" s="18">
        <f t="shared" si="82"/>
        <v>0</v>
      </c>
      <c r="DC58" s="13"/>
      <c r="DD58" s="14"/>
      <c r="DE58" s="17">
        <f t="shared" si="83"/>
        <v>0</v>
      </c>
      <c r="DF58" s="12"/>
      <c r="DG58" s="14"/>
      <c r="DH58" s="17">
        <f t="shared" si="84"/>
        <v>0</v>
      </c>
      <c r="DI58" s="12"/>
      <c r="DJ58" s="11"/>
      <c r="DK58" s="17">
        <f t="shared" si="85"/>
        <v>0</v>
      </c>
      <c r="DL58" s="12"/>
      <c r="DM58" s="14"/>
      <c r="DN58" s="17">
        <f t="shared" si="86"/>
        <v>0</v>
      </c>
      <c r="DO58" s="12"/>
      <c r="DP58" s="14"/>
      <c r="DQ58" s="17">
        <f t="shared" si="87"/>
        <v>0</v>
      </c>
      <c r="DR58" s="12"/>
      <c r="DS58" s="14"/>
      <c r="DT58" s="18">
        <f t="shared" si="88"/>
        <v>0</v>
      </c>
      <c r="DU58" s="13"/>
      <c r="DV58" s="14"/>
      <c r="DW58" s="18">
        <f t="shared" si="89"/>
        <v>0</v>
      </c>
      <c r="DX58" s="13"/>
      <c r="DY58" s="14"/>
      <c r="DZ58" s="18">
        <f t="shared" si="90"/>
        <v>0</v>
      </c>
      <c r="EA58" s="13"/>
      <c r="EB58" s="11">
        <f t="shared" si="91"/>
        <v>0</v>
      </c>
      <c r="EC58" s="18">
        <f t="shared" si="91"/>
        <v>0</v>
      </c>
      <c r="ED58" s="13">
        <f t="shared" si="91"/>
        <v>0</v>
      </c>
      <c r="EF58" s="11"/>
      <c r="EG58" s="18"/>
      <c r="EH58" s="13"/>
    </row>
    <row r="59" spans="1:138" ht="12.75">
      <c r="A59" s="36">
        <v>56</v>
      </c>
      <c r="B59" s="11">
        <f t="shared" si="48"/>
        <v>0</v>
      </c>
      <c r="C59" s="18">
        <f t="shared" si="48"/>
        <v>0</v>
      </c>
      <c r="D59" s="13">
        <f t="shared" si="48"/>
        <v>0</v>
      </c>
      <c r="E59" s="23" t="s">
        <v>100</v>
      </c>
      <c r="F59" s="11"/>
      <c r="G59" s="17">
        <f t="shared" si="49"/>
        <v>0</v>
      </c>
      <c r="H59" s="12"/>
      <c r="I59" s="11"/>
      <c r="J59" s="17">
        <f t="shared" si="50"/>
        <v>0</v>
      </c>
      <c r="K59" s="12"/>
      <c r="L59" s="11"/>
      <c r="M59" s="17">
        <f t="shared" si="51"/>
        <v>0</v>
      </c>
      <c r="N59" s="12"/>
      <c r="O59" s="11"/>
      <c r="P59" s="17">
        <f t="shared" si="52"/>
        <v>0</v>
      </c>
      <c r="Q59" s="12"/>
      <c r="R59" s="11"/>
      <c r="S59" s="17">
        <f t="shared" si="53"/>
        <v>0</v>
      </c>
      <c r="T59" s="12"/>
      <c r="U59" s="11"/>
      <c r="V59" s="17">
        <f t="shared" si="54"/>
        <v>0</v>
      </c>
      <c r="W59" s="12"/>
      <c r="X59" s="11"/>
      <c r="Y59" s="17">
        <f t="shared" si="55"/>
        <v>0</v>
      </c>
      <c r="Z59" s="12"/>
      <c r="AA59" s="11"/>
      <c r="AB59" s="17">
        <f t="shared" si="56"/>
        <v>0</v>
      </c>
      <c r="AC59" s="12"/>
      <c r="AD59" s="11"/>
      <c r="AE59" s="17">
        <f t="shared" si="57"/>
        <v>0</v>
      </c>
      <c r="AF59" s="12"/>
      <c r="AG59" s="11"/>
      <c r="AH59" s="17">
        <f t="shared" si="58"/>
        <v>0</v>
      </c>
      <c r="AI59" s="12"/>
      <c r="AJ59" s="11"/>
      <c r="AK59" s="17">
        <f t="shared" si="59"/>
        <v>0</v>
      </c>
      <c r="AL59" s="12"/>
      <c r="AM59" s="11"/>
      <c r="AN59" s="17">
        <f t="shared" si="60"/>
        <v>0</v>
      </c>
      <c r="AO59" s="12"/>
      <c r="AP59" s="11"/>
      <c r="AQ59" s="17">
        <f t="shared" si="61"/>
        <v>0</v>
      </c>
      <c r="AR59" s="12"/>
      <c r="AS59" s="11"/>
      <c r="AT59" s="17">
        <f t="shared" si="62"/>
        <v>0</v>
      </c>
      <c r="AU59" s="12"/>
      <c r="AV59" s="11"/>
      <c r="AW59" s="17">
        <f t="shared" si="63"/>
        <v>0</v>
      </c>
      <c r="AX59" s="12"/>
      <c r="AY59" s="11"/>
      <c r="AZ59" s="17">
        <f t="shared" si="64"/>
        <v>0</v>
      </c>
      <c r="BA59" s="12"/>
      <c r="BB59" s="11"/>
      <c r="BC59" s="17">
        <f t="shared" si="65"/>
        <v>0</v>
      </c>
      <c r="BD59" s="12"/>
      <c r="BE59" s="11"/>
      <c r="BF59" s="17">
        <f t="shared" si="66"/>
        <v>0</v>
      </c>
      <c r="BG59" s="12"/>
      <c r="BH59" s="11"/>
      <c r="BI59" s="17">
        <f t="shared" si="67"/>
        <v>0</v>
      </c>
      <c r="BJ59" s="12"/>
      <c r="BK59" s="11"/>
      <c r="BL59" s="17">
        <f t="shared" si="68"/>
        <v>0</v>
      </c>
      <c r="BM59" s="12"/>
      <c r="BN59" s="11"/>
      <c r="BO59" s="17">
        <f t="shared" si="69"/>
        <v>0</v>
      </c>
      <c r="BP59" s="12"/>
      <c r="BQ59" s="11"/>
      <c r="BR59" s="17">
        <f t="shared" si="70"/>
        <v>0</v>
      </c>
      <c r="BS59" s="12"/>
      <c r="BT59" s="11"/>
      <c r="BU59" s="17">
        <f t="shared" si="71"/>
        <v>0</v>
      </c>
      <c r="BV59" s="12"/>
      <c r="BW59" s="11"/>
      <c r="BX59" s="17">
        <f t="shared" si="72"/>
        <v>0</v>
      </c>
      <c r="BY59" s="12"/>
      <c r="BZ59" s="11"/>
      <c r="CA59" s="17">
        <f t="shared" si="73"/>
        <v>0</v>
      </c>
      <c r="CB59" s="12"/>
      <c r="CC59" s="11"/>
      <c r="CD59" s="17">
        <f t="shared" si="74"/>
        <v>0</v>
      </c>
      <c r="CE59" s="12"/>
      <c r="CF59" s="11"/>
      <c r="CG59" s="17">
        <f t="shared" si="75"/>
        <v>0</v>
      </c>
      <c r="CH59" s="13"/>
      <c r="CI59" s="11"/>
      <c r="CJ59" s="18">
        <f t="shared" si="76"/>
        <v>0</v>
      </c>
      <c r="CK59" s="12"/>
      <c r="CL59" s="11"/>
      <c r="CM59" s="17">
        <f t="shared" si="77"/>
        <v>0</v>
      </c>
      <c r="CN59" s="12"/>
      <c r="CO59" s="11"/>
      <c r="CP59" s="17">
        <f t="shared" si="78"/>
        <v>0</v>
      </c>
      <c r="CQ59" s="12"/>
      <c r="CR59" s="11"/>
      <c r="CS59" s="17">
        <f t="shared" si="79"/>
        <v>0</v>
      </c>
      <c r="CT59" s="13"/>
      <c r="CU59" s="11"/>
      <c r="CV59" s="17">
        <f t="shared" si="80"/>
        <v>0</v>
      </c>
      <c r="CW59" s="12"/>
      <c r="CX59" s="11"/>
      <c r="CY59" s="17">
        <f t="shared" si="81"/>
        <v>0</v>
      </c>
      <c r="CZ59" s="12"/>
      <c r="DA59" s="11"/>
      <c r="DB59" s="18">
        <f t="shared" si="82"/>
        <v>0</v>
      </c>
      <c r="DC59" s="13"/>
      <c r="DD59" s="14"/>
      <c r="DE59" s="17">
        <f t="shared" si="83"/>
        <v>0</v>
      </c>
      <c r="DF59" s="12"/>
      <c r="DG59" s="14"/>
      <c r="DH59" s="17">
        <f t="shared" si="84"/>
        <v>0</v>
      </c>
      <c r="DI59" s="12"/>
      <c r="DJ59" s="11"/>
      <c r="DK59" s="17">
        <f t="shared" si="85"/>
        <v>0</v>
      </c>
      <c r="DL59" s="12"/>
      <c r="DM59" s="14"/>
      <c r="DN59" s="17">
        <f t="shared" si="86"/>
        <v>0</v>
      </c>
      <c r="DO59" s="12"/>
      <c r="DP59" s="14"/>
      <c r="DQ59" s="17">
        <f t="shared" si="87"/>
        <v>0</v>
      </c>
      <c r="DR59" s="12"/>
      <c r="DS59" s="14"/>
      <c r="DT59" s="18">
        <f t="shared" si="88"/>
        <v>0</v>
      </c>
      <c r="DU59" s="13"/>
      <c r="DV59" s="14"/>
      <c r="DW59" s="18">
        <f t="shared" si="89"/>
        <v>0</v>
      </c>
      <c r="DX59" s="13"/>
      <c r="DY59" s="14"/>
      <c r="DZ59" s="18">
        <f t="shared" si="90"/>
        <v>0</v>
      </c>
      <c r="EA59" s="13"/>
      <c r="EB59" s="11">
        <f t="shared" si="91"/>
        <v>0</v>
      </c>
      <c r="EC59" s="18">
        <f t="shared" si="91"/>
        <v>0</v>
      </c>
      <c r="ED59" s="13">
        <f t="shared" si="91"/>
        <v>0</v>
      </c>
      <c r="EF59" s="11"/>
      <c r="EG59" s="18"/>
      <c r="EH59" s="13"/>
    </row>
    <row r="60" spans="1:138" ht="12.75">
      <c r="A60" s="36">
        <v>57</v>
      </c>
      <c r="B60" s="11">
        <f t="shared" si="48"/>
        <v>0</v>
      </c>
      <c r="C60" s="18">
        <f t="shared" si="48"/>
        <v>0</v>
      </c>
      <c r="D60" s="13">
        <f t="shared" si="48"/>
        <v>0</v>
      </c>
      <c r="E60" s="23" t="s">
        <v>72</v>
      </c>
      <c r="F60" s="11"/>
      <c r="G60" s="17">
        <f t="shared" si="49"/>
        <v>0</v>
      </c>
      <c r="H60" s="12"/>
      <c r="I60" s="11"/>
      <c r="J60" s="17">
        <f t="shared" si="50"/>
        <v>0</v>
      </c>
      <c r="K60" s="12"/>
      <c r="L60" s="11"/>
      <c r="M60" s="17">
        <f t="shared" si="51"/>
        <v>0</v>
      </c>
      <c r="N60" s="12"/>
      <c r="O60" s="11"/>
      <c r="P60" s="17">
        <f t="shared" si="52"/>
        <v>0</v>
      </c>
      <c r="Q60" s="12"/>
      <c r="R60" s="11"/>
      <c r="S60" s="17">
        <f t="shared" si="53"/>
        <v>0</v>
      </c>
      <c r="T60" s="12"/>
      <c r="U60" s="11"/>
      <c r="V60" s="17">
        <f t="shared" si="54"/>
        <v>0</v>
      </c>
      <c r="W60" s="12"/>
      <c r="X60" s="11"/>
      <c r="Y60" s="17">
        <f t="shared" si="55"/>
        <v>0</v>
      </c>
      <c r="Z60" s="12"/>
      <c r="AA60" s="11"/>
      <c r="AB60" s="17">
        <f t="shared" si="56"/>
        <v>0</v>
      </c>
      <c r="AC60" s="12"/>
      <c r="AD60" s="11"/>
      <c r="AE60" s="17">
        <f t="shared" si="57"/>
        <v>0</v>
      </c>
      <c r="AF60" s="12"/>
      <c r="AG60" s="11"/>
      <c r="AH60" s="17">
        <f t="shared" si="58"/>
        <v>0</v>
      </c>
      <c r="AI60" s="12"/>
      <c r="AJ60" s="11"/>
      <c r="AK60" s="17">
        <f t="shared" si="59"/>
        <v>0</v>
      </c>
      <c r="AL60" s="12"/>
      <c r="AM60" s="11"/>
      <c r="AN60" s="17">
        <f t="shared" si="60"/>
        <v>0</v>
      </c>
      <c r="AO60" s="12"/>
      <c r="AP60" s="11"/>
      <c r="AQ60" s="17">
        <f t="shared" si="61"/>
        <v>0</v>
      </c>
      <c r="AR60" s="12"/>
      <c r="AS60" s="11"/>
      <c r="AT60" s="17">
        <f t="shared" si="62"/>
        <v>0</v>
      </c>
      <c r="AU60" s="12"/>
      <c r="AV60" s="11"/>
      <c r="AW60" s="17">
        <f t="shared" si="63"/>
        <v>0</v>
      </c>
      <c r="AX60" s="12"/>
      <c r="AY60" s="11"/>
      <c r="AZ60" s="17">
        <f t="shared" si="64"/>
        <v>0</v>
      </c>
      <c r="BA60" s="12"/>
      <c r="BB60" s="11"/>
      <c r="BC60" s="17">
        <f t="shared" si="65"/>
        <v>0</v>
      </c>
      <c r="BD60" s="12"/>
      <c r="BE60" s="11"/>
      <c r="BF60" s="17">
        <f t="shared" si="66"/>
        <v>0</v>
      </c>
      <c r="BG60" s="12"/>
      <c r="BH60" s="11"/>
      <c r="BI60" s="17">
        <f t="shared" si="67"/>
        <v>0</v>
      </c>
      <c r="BJ60" s="12"/>
      <c r="BK60" s="11"/>
      <c r="BL60" s="17">
        <f t="shared" si="68"/>
        <v>0</v>
      </c>
      <c r="BM60" s="12"/>
      <c r="BN60" s="11"/>
      <c r="BO60" s="17">
        <f t="shared" si="69"/>
        <v>0</v>
      </c>
      <c r="BP60" s="12"/>
      <c r="BQ60" s="11"/>
      <c r="BR60" s="17">
        <f t="shared" si="70"/>
        <v>0</v>
      </c>
      <c r="BS60" s="12"/>
      <c r="BT60" s="11"/>
      <c r="BU60" s="17">
        <f t="shared" si="71"/>
        <v>0</v>
      </c>
      <c r="BV60" s="12"/>
      <c r="BW60" s="11"/>
      <c r="BX60" s="17">
        <f t="shared" si="72"/>
        <v>0</v>
      </c>
      <c r="BY60" s="12"/>
      <c r="BZ60" s="11"/>
      <c r="CA60" s="17">
        <f t="shared" si="73"/>
        <v>0</v>
      </c>
      <c r="CB60" s="12"/>
      <c r="CC60" s="11"/>
      <c r="CD60" s="17">
        <f t="shared" si="74"/>
        <v>0</v>
      </c>
      <c r="CE60" s="12"/>
      <c r="CF60" s="11"/>
      <c r="CG60" s="17">
        <f t="shared" si="75"/>
        <v>0</v>
      </c>
      <c r="CH60" s="13"/>
      <c r="CI60" s="11"/>
      <c r="CJ60" s="18">
        <f t="shared" si="76"/>
        <v>0</v>
      </c>
      <c r="CK60" s="12"/>
      <c r="CL60" s="11"/>
      <c r="CM60" s="17">
        <f t="shared" si="77"/>
        <v>0</v>
      </c>
      <c r="CN60" s="12"/>
      <c r="CO60" s="11"/>
      <c r="CP60" s="17">
        <f t="shared" si="78"/>
        <v>0</v>
      </c>
      <c r="CQ60" s="12"/>
      <c r="CR60" s="11"/>
      <c r="CS60" s="17">
        <f t="shared" si="79"/>
        <v>0</v>
      </c>
      <c r="CT60" s="13"/>
      <c r="CU60" s="11"/>
      <c r="CV60" s="17">
        <f t="shared" si="80"/>
        <v>0</v>
      </c>
      <c r="CW60" s="12"/>
      <c r="CX60" s="11"/>
      <c r="CY60" s="17">
        <f t="shared" si="81"/>
        <v>0</v>
      </c>
      <c r="CZ60" s="12"/>
      <c r="DA60" s="11"/>
      <c r="DB60" s="18">
        <f t="shared" si="82"/>
        <v>0</v>
      </c>
      <c r="DC60" s="13"/>
      <c r="DD60" s="14"/>
      <c r="DE60" s="17">
        <f t="shared" si="83"/>
        <v>0</v>
      </c>
      <c r="DF60" s="12"/>
      <c r="DG60" s="14"/>
      <c r="DH60" s="17">
        <f t="shared" si="84"/>
        <v>0</v>
      </c>
      <c r="DI60" s="12"/>
      <c r="DJ60" s="11"/>
      <c r="DK60" s="17">
        <f t="shared" si="85"/>
        <v>0</v>
      </c>
      <c r="DL60" s="12"/>
      <c r="DM60" s="14"/>
      <c r="DN60" s="17">
        <f t="shared" si="86"/>
        <v>0</v>
      </c>
      <c r="DO60" s="12"/>
      <c r="DP60" s="14"/>
      <c r="DQ60" s="17">
        <f t="shared" si="87"/>
        <v>0</v>
      </c>
      <c r="DR60" s="12"/>
      <c r="DS60" s="14"/>
      <c r="DT60" s="18">
        <f t="shared" si="88"/>
        <v>0</v>
      </c>
      <c r="DU60" s="13"/>
      <c r="DV60" s="14"/>
      <c r="DW60" s="18">
        <f t="shared" si="89"/>
        <v>0</v>
      </c>
      <c r="DX60" s="13"/>
      <c r="DY60" s="14"/>
      <c r="DZ60" s="18">
        <f t="shared" si="90"/>
        <v>0</v>
      </c>
      <c r="EA60" s="13"/>
      <c r="EB60" s="11">
        <f t="shared" si="91"/>
        <v>0</v>
      </c>
      <c r="EC60" s="18">
        <f t="shared" si="91"/>
        <v>0</v>
      </c>
      <c r="ED60" s="13">
        <f t="shared" si="91"/>
        <v>0</v>
      </c>
      <c r="EF60" s="11"/>
      <c r="EG60" s="18"/>
      <c r="EH60" s="13"/>
    </row>
    <row r="61" spans="1:138" ht="12.75">
      <c r="A61" s="36">
        <v>58</v>
      </c>
      <c r="B61" s="11">
        <f t="shared" si="48"/>
        <v>0</v>
      </c>
      <c r="C61" s="18">
        <f t="shared" si="48"/>
        <v>0</v>
      </c>
      <c r="D61" s="13">
        <f t="shared" si="48"/>
        <v>0</v>
      </c>
      <c r="E61" s="23" t="s">
        <v>93</v>
      </c>
      <c r="F61" s="11"/>
      <c r="G61" s="17">
        <f t="shared" si="49"/>
        <v>0</v>
      </c>
      <c r="H61" s="12"/>
      <c r="I61" s="11"/>
      <c r="J61" s="17">
        <f t="shared" si="50"/>
        <v>0</v>
      </c>
      <c r="K61" s="12"/>
      <c r="L61" s="11"/>
      <c r="M61" s="17">
        <f t="shared" si="51"/>
        <v>0</v>
      </c>
      <c r="N61" s="12"/>
      <c r="O61" s="11"/>
      <c r="P61" s="17">
        <f t="shared" si="52"/>
        <v>0</v>
      </c>
      <c r="Q61" s="12"/>
      <c r="R61" s="11"/>
      <c r="S61" s="17">
        <f t="shared" si="53"/>
        <v>0</v>
      </c>
      <c r="T61" s="12"/>
      <c r="U61" s="11"/>
      <c r="V61" s="17">
        <f t="shared" si="54"/>
        <v>0</v>
      </c>
      <c r="W61" s="12"/>
      <c r="X61" s="11"/>
      <c r="Y61" s="17">
        <f t="shared" si="55"/>
        <v>0</v>
      </c>
      <c r="Z61" s="12"/>
      <c r="AA61" s="11"/>
      <c r="AB61" s="17">
        <f t="shared" si="56"/>
        <v>0</v>
      </c>
      <c r="AC61" s="12"/>
      <c r="AD61" s="11"/>
      <c r="AE61" s="17">
        <f t="shared" si="57"/>
        <v>0</v>
      </c>
      <c r="AF61" s="12"/>
      <c r="AG61" s="11"/>
      <c r="AH61" s="17">
        <f t="shared" si="58"/>
        <v>0</v>
      </c>
      <c r="AI61" s="12"/>
      <c r="AJ61" s="11"/>
      <c r="AK61" s="17">
        <f t="shared" si="59"/>
        <v>0</v>
      </c>
      <c r="AL61" s="12"/>
      <c r="AM61" s="11"/>
      <c r="AN61" s="17">
        <f t="shared" si="60"/>
        <v>0</v>
      </c>
      <c r="AO61" s="12"/>
      <c r="AP61" s="11"/>
      <c r="AQ61" s="17">
        <f t="shared" si="61"/>
        <v>0</v>
      </c>
      <c r="AR61" s="12"/>
      <c r="AS61" s="11"/>
      <c r="AT61" s="17">
        <f t="shared" si="62"/>
        <v>0</v>
      </c>
      <c r="AU61" s="12"/>
      <c r="AV61" s="11"/>
      <c r="AW61" s="17">
        <f t="shared" si="63"/>
        <v>0</v>
      </c>
      <c r="AX61" s="12"/>
      <c r="AY61" s="11"/>
      <c r="AZ61" s="17">
        <f t="shared" si="64"/>
        <v>0</v>
      </c>
      <c r="BA61" s="12"/>
      <c r="BB61" s="11"/>
      <c r="BC61" s="17">
        <f t="shared" si="65"/>
        <v>0</v>
      </c>
      <c r="BD61" s="12"/>
      <c r="BE61" s="11"/>
      <c r="BF61" s="17">
        <f t="shared" si="66"/>
        <v>0</v>
      </c>
      <c r="BG61" s="12"/>
      <c r="BH61" s="11"/>
      <c r="BI61" s="17">
        <f t="shared" si="67"/>
        <v>0</v>
      </c>
      <c r="BJ61" s="12"/>
      <c r="BK61" s="11"/>
      <c r="BL61" s="17">
        <f t="shared" si="68"/>
        <v>0</v>
      </c>
      <c r="BM61" s="12"/>
      <c r="BN61" s="11"/>
      <c r="BO61" s="17">
        <f t="shared" si="69"/>
        <v>0</v>
      </c>
      <c r="BP61" s="12"/>
      <c r="BQ61" s="11"/>
      <c r="BR61" s="17">
        <f t="shared" si="70"/>
        <v>0</v>
      </c>
      <c r="BS61" s="12"/>
      <c r="BT61" s="11"/>
      <c r="BU61" s="17">
        <f t="shared" si="71"/>
        <v>0</v>
      </c>
      <c r="BV61" s="12"/>
      <c r="BW61" s="11"/>
      <c r="BX61" s="17">
        <f t="shared" si="72"/>
        <v>0</v>
      </c>
      <c r="BY61" s="12"/>
      <c r="BZ61" s="11"/>
      <c r="CA61" s="17">
        <f t="shared" si="73"/>
        <v>0</v>
      </c>
      <c r="CB61" s="12"/>
      <c r="CC61" s="11"/>
      <c r="CD61" s="17">
        <f t="shared" si="74"/>
        <v>0</v>
      </c>
      <c r="CE61" s="12"/>
      <c r="CF61" s="11"/>
      <c r="CG61" s="17">
        <f t="shared" si="75"/>
        <v>0</v>
      </c>
      <c r="CH61" s="13"/>
      <c r="CI61" s="11"/>
      <c r="CJ61" s="18">
        <f t="shared" si="76"/>
        <v>0</v>
      </c>
      <c r="CK61" s="12"/>
      <c r="CL61" s="11"/>
      <c r="CM61" s="17">
        <f t="shared" si="77"/>
        <v>0</v>
      </c>
      <c r="CN61" s="12"/>
      <c r="CO61" s="11"/>
      <c r="CP61" s="17">
        <f t="shared" si="78"/>
        <v>0</v>
      </c>
      <c r="CQ61" s="12"/>
      <c r="CR61" s="11"/>
      <c r="CS61" s="17">
        <f t="shared" si="79"/>
        <v>0</v>
      </c>
      <c r="CT61" s="13"/>
      <c r="CU61" s="11"/>
      <c r="CV61" s="17">
        <f t="shared" si="80"/>
        <v>0</v>
      </c>
      <c r="CW61" s="12"/>
      <c r="CX61" s="11"/>
      <c r="CY61" s="17">
        <f t="shared" si="81"/>
        <v>0</v>
      </c>
      <c r="CZ61" s="12"/>
      <c r="DA61" s="11"/>
      <c r="DB61" s="18">
        <f t="shared" si="82"/>
        <v>0</v>
      </c>
      <c r="DC61" s="13"/>
      <c r="DD61" s="14"/>
      <c r="DE61" s="17">
        <f t="shared" si="83"/>
        <v>0</v>
      </c>
      <c r="DF61" s="12"/>
      <c r="DG61" s="14"/>
      <c r="DH61" s="17">
        <f t="shared" si="84"/>
        <v>0</v>
      </c>
      <c r="DI61" s="12"/>
      <c r="DJ61" s="11"/>
      <c r="DK61" s="17">
        <f t="shared" si="85"/>
        <v>0</v>
      </c>
      <c r="DL61" s="12"/>
      <c r="DM61" s="14"/>
      <c r="DN61" s="17">
        <f t="shared" si="86"/>
        <v>0</v>
      </c>
      <c r="DO61" s="12"/>
      <c r="DP61" s="14"/>
      <c r="DQ61" s="17">
        <f t="shared" si="87"/>
        <v>0</v>
      </c>
      <c r="DR61" s="12"/>
      <c r="DS61" s="14"/>
      <c r="DT61" s="18">
        <f t="shared" si="88"/>
        <v>0</v>
      </c>
      <c r="DU61" s="13"/>
      <c r="DV61" s="14"/>
      <c r="DW61" s="18">
        <f t="shared" si="89"/>
        <v>0</v>
      </c>
      <c r="DX61" s="13"/>
      <c r="DY61" s="14"/>
      <c r="DZ61" s="18">
        <f t="shared" si="90"/>
        <v>0</v>
      </c>
      <c r="EA61" s="13"/>
      <c r="EB61" s="11">
        <f t="shared" si="91"/>
        <v>0</v>
      </c>
      <c r="EC61" s="18">
        <f t="shared" si="91"/>
        <v>0</v>
      </c>
      <c r="ED61" s="13">
        <f t="shared" si="91"/>
        <v>0</v>
      </c>
      <c r="EF61" s="11"/>
      <c r="EG61" s="18"/>
      <c r="EH61" s="13"/>
    </row>
    <row r="62" spans="1:138" ht="12.75">
      <c r="A62" s="36">
        <v>59</v>
      </c>
      <c r="B62" s="11">
        <f t="shared" si="48"/>
        <v>0</v>
      </c>
      <c r="C62" s="18">
        <f t="shared" si="48"/>
        <v>0</v>
      </c>
      <c r="D62" s="13">
        <f t="shared" si="48"/>
        <v>0</v>
      </c>
      <c r="E62" s="23" t="s">
        <v>67</v>
      </c>
      <c r="F62" s="11"/>
      <c r="G62" s="17">
        <f t="shared" si="49"/>
        <v>0</v>
      </c>
      <c r="H62" s="12"/>
      <c r="I62" s="11"/>
      <c r="J62" s="17">
        <f t="shared" si="50"/>
        <v>0</v>
      </c>
      <c r="K62" s="12"/>
      <c r="L62" s="11"/>
      <c r="M62" s="17">
        <f t="shared" si="51"/>
        <v>0</v>
      </c>
      <c r="N62" s="12"/>
      <c r="O62" s="11"/>
      <c r="P62" s="17">
        <f t="shared" si="52"/>
        <v>0</v>
      </c>
      <c r="Q62" s="12"/>
      <c r="R62" s="11"/>
      <c r="S62" s="17">
        <f t="shared" si="53"/>
        <v>0</v>
      </c>
      <c r="T62" s="12"/>
      <c r="U62" s="11"/>
      <c r="V62" s="17">
        <f t="shared" si="54"/>
        <v>0</v>
      </c>
      <c r="W62" s="12"/>
      <c r="X62" s="11"/>
      <c r="Y62" s="17">
        <f t="shared" si="55"/>
        <v>0</v>
      </c>
      <c r="Z62" s="12"/>
      <c r="AA62" s="11"/>
      <c r="AB62" s="17">
        <f t="shared" si="56"/>
        <v>0</v>
      </c>
      <c r="AC62" s="12"/>
      <c r="AD62" s="11"/>
      <c r="AE62" s="17">
        <f t="shared" si="57"/>
        <v>0</v>
      </c>
      <c r="AF62" s="12"/>
      <c r="AG62" s="11"/>
      <c r="AH62" s="17">
        <f t="shared" si="58"/>
        <v>0</v>
      </c>
      <c r="AI62" s="12"/>
      <c r="AJ62" s="11"/>
      <c r="AK62" s="17">
        <f t="shared" si="59"/>
        <v>0</v>
      </c>
      <c r="AL62" s="12"/>
      <c r="AM62" s="11"/>
      <c r="AN62" s="17">
        <f t="shared" si="60"/>
        <v>0</v>
      </c>
      <c r="AO62" s="12"/>
      <c r="AP62" s="11"/>
      <c r="AQ62" s="17">
        <f t="shared" si="61"/>
        <v>0</v>
      </c>
      <c r="AR62" s="12"/>
      <c r="AS62" s="11"/>
      <c r="AT62" s="17">
        <f t="shared" si="62"/>
        <v>0</v>
      </c>
      <c r="AU62" s="12"/>
      <c r="AV62" s="11"/>
      <c r="AW62" s="17">
        <f t="shared" si="63"/>
        <v>0</v>
      </c>
      <c r="AX62" s="12"/>
      <c r="AY62" s="11"/>
      <c r="AZ62" s="17">
        <f t="shared" si="64"/>
        <v>0</v>
      </c>
      <c r="BA62" s="12"/>
      <c r="BB62" s="11"/>
      <c r="BC62" s="17">
        <f t="shared" si="65"/>
        <v>0</v>
      </c>
      <c r="BD62" s="12"/>
      <c r="BE62" s="11"/>
      <c r="BF62" s="17">
        <f t="shared" si="66"/>
        <v>0</v>
      </c>
      <c r="BG62" s="12"/>
      <c r="BH62" s="11"/>
      <c r="BI62" s="17">
        <f t="shared" si="67"/>
        <v>0</v>
      </c>
      <c r="BJ62" s="12"/>
      <c r="BK62" s="11"/>
      <c r="BL62" s="17">
        <f t="shared" si="68"/>
        <v>0</v>
      </c>
      <c r="BM62" s="12"/>
      <c r="BN62" s="11"/>
      <c r="BO62" s="17">
        <f t="shared" si="69"/>
        <v>0</v>
      </c>
      <c r="BP62" s="12"/>
      <c r="BQ62" s="11"/>
      <c r="BR62" s="17">
        <f t="shared" si="70"/>
        <v>0</v>
      </c>
      <c r="BS62" s="12"/>
      <c r="BT62" s="11"/>
      <c r="BU62" s="17">
        <f t="shared" si="71"/>
        <v>0</v>
      </c>
      <c r="BV62" s="12"/>
      <c r="BW62" s="11"/>
      <c r="BX62" s="17">
        <f t="shared" si="72"/>
        <v>0</v>
      </c>
      <c r="BY62" s="12"/>
      <c r="BZ62" s="11"/>
      <c r="CA62" s="17">
        <f t="shared" si="73"/>
        <v>0</v>
      </c>
      <c r="CB62" s="12"/>
      <c r="CC62" s="11"/>
      <c r="CD62" s="17">
        <f t="shared" si="74"/>
        <v>0</v>
      </c>
      <c r="CE62" s="12"/>
      <c r="CF62" s="11"/>
      <c r="CG62" s="17">
        <f t="shared" si="75"/>
        <v>0</v>
      </c>
      <c r="CH62" s="13"/>
      <c r="CI62" s="11"/>
      <c r="CJ62" s="18">
        <f t="shared" si="76"/>
        <v>0</v>
      </c>
      <c r="CK62" s="12"/>
      <c r="CL62" s="11"/>
      <c r="CM62" s="17">
        <f t="shared" si="77"/>
        <v>0</v>
      </c>
      <c r="CN62" s="12"/>
      <c r="CO62" s="11"/>
      <c r="CP62" s="17">
        <f t="shared" si="78"/>
        <v>0</v>
      </c>
      <c r="CQ62" s="12"/>
      <c r="CR62" s="11"/>
      <c r="CS62" s="17">
        <f t="shared" si="79"/>
        <v>0</v>
      </c>
      <c r="CT62" s="13"/>
      <c r="CU62" s="11"/>
      <c r="CV62" s="17">
        <f t="shared" si="80"/>
        <v>0</v>
      </c>
      <c r="CW62" s="12"/>
      <c r="CX62" s="11"/>
      <c r="CY62" s="17">
        <f t="shared" si="81"/>
        <v>0</v>
      </c>
      <c r="CZ62" s="12"/>
      <c r="DA62" s="11"/>
      <c r="DB62" s="18">
        <f t="shared" si="82"/>
        <v>0</v>
      </c>
      <c r="DC62" s="13"/>
      <c r="DD62" s="14"/>
      <c r="DE62" s="17">
        <f t="shared" si="83"/>
        <v>0</v>
      </c>
      <c r="DF62" s="12"/>
      <c r="DG62" s="14"/>
      <c r="DH62" s="17">
        <f t="shared" si="84"/>
        <v>0</v>
      </c>
      <c r="DI62" s="12"/>
      <c r="DJ62" s="11"/>
      <c r="DK62" s="17">
        <f t="shared" si="85"/>
        <v>0</v>
      </c>
      <c r="DL62" s="12"/>
      <c r="DM62" s="14"/>
      <c r="DN62" s="17">
        <f t="shared" si="86"/>
        <v>0</v>
      </c>
      <c r="DO62" s="12"/>
      <c r="DP62" s="14"/>
      <c r="DQ62" s="17">
        <f t="shared" si="87"/>
        <v>0</v>
      </c>
      <c r="DR62" s="12"/>
      <c r="DS62" s="14"/>
      <c r="DT62" s="18">
        <f t="shared" si="88"/>
        <v>0</v>
      </c>
      <c r="DU62" s="13"/>
      <c r="DV62" s="14"/>
      <c r="DW62" s="18">
        <f t="shared" si="89"/>
        <v>0</v>
      </c>
      <c r="DX62" s="13"/>
      <c r="DY62" s="14"/>
      <c r="DZ62" s="18">
        <f t="shared" si="90"/>
        <v>0</v>
      </c>
      <c r="EA62" s="13"/>
      <c r="EB62" s="11">
        <f t="shared" si="91"/>
        <v>0</v>
      </c>
      <c r="EC62" s="18">
        <f t="shared" si="91"/>
        <v>0</v>
      </c>
      <c r="ED62" s="13">
        <f t="shared" si="91"/>
        <v>0</v>
      </c>
      <c r="EF62" s="11"/>
      <c r="EG62" s="18"/>
      <c r="EH62" s="13"/>
    </row>
    <row r="63" spans="1:138" ht="12.75">
      <c r="A63" s="36">
        <v>60</v>
      </c>
      <c r="B63" s="11">
        <f t="shared" si="48"/>
        <v>0</v>
      </c>
      <c r="C63" s="18">
        <f t="shared" si="48"/>
        <v>0</v>
      </c>
      <c r="D63" s="13">
        <f t="shared" si="48"/>
        <v>0</v>
      </c>
      <c r="E63" s="23" t="s">
        <v>69</v>
      </c>
      <c r="F63" s="11"/>
      <c r="G63" s="17">
        <f t="shared" si="49"/>
        <v>0</v>
      </c>
      <c r="H63" s="12"/>
      <c r="I63" s="11"/>
      <c r="J63" s="17">
        <f t="shared" si="50"/>
        <v>0</v>
      </c>
      <c r="K63" s="12"/>
      <c r="L63" s="11"/>
      <c r="M63" s="17">
        <f t="shared" si="51"/>
        <v>0</v>
      </c>
      <c r="N63" s="12"/>
      <c r="O63" s="11"/>
      <c r="P63" s="17">
        <f t="shared" si="52"/>
        <v>0</v>
      </c>
      <c r="Q63" s="12"/>
      <c r="R63" s="11"/>
      <c r="S63" s="17">
        <f t="shared" si="53"/>
        <v>0</v>
      </c>
      <c r="T63" s="12"/>
      <c r="U63" s="11"/>
      <c r="V63" s="17">
        <f t="shared" si="54"/>
        <v>0</v>
      </c>
      <c r="W63" s="12"/>
      <c r="X63" s="11"/>
      <c r="Y63" s="17">
        <f t="shared" si="55"/>
        <v>0</v>
      </c>
      <c r="Z63" s="12"/>
      <c r="AA63" s="11"/>
      <c r="AB63" s="17">
        <f t="shared" si="56"/>
        <v>0</v>
      </c>
      <c r="AC63" s="12"/>
      <c r="AD63" s="11"/>
      <c r="AE63" s="17">
        <f t="shared" si="57"/>
        <v>0</v>
      </c>
      <c r="AF63" s="12"/>
      <c r="AG63" s="11"/>
      <c r="AH63" s="17">
        <f t="shared" si="58"/>
        <v>0</v>
      </c>
      <c r="AI63" s="12"/>
      <c r="AJ63" s="11"/>
      <c r="AK63" s="17">
        <f t="shared" si="59"/>
        <v>0</v>
      </c>
      <c r="AL63" s="12"/>
      <c r="AM63" s="11"/>
      <c r="AN63" s="17">
        <f t="shared" si="60"/>
        <v>0</v>
      </c>
      <c r="AO63" s="12"/>
      <c r="AP63" s="11"/>
      <c r="AQ63" s="17">
        <f t="shared" si="61"/>
        <v>0</v>
      </c>
      <c r="AR63" s="12"/>
      <c r="AS63" s="11"/>
      <c r="AT63" s="17">
        <f t="shared" si="62"/>
        <v>0</v>
      </c>
      <c r="AU63" s="12"/>
      <c r="AV63" s="11"/>
      <c r="AW63" s="17">
        <f t="shared" si="63"/>
        <v>0</v>
      </c>
      <c r="AX63" s="12"/>
      <c r="AY63" s="11"/>
      <c r="AZ63" s="17">
        <f t="shared" si="64"/>
        <v>0</v>
      </c>
      <c r="BA63" s="12"/>
      <c r="BB63" s="11"/>
      <c r="BC63" s="17">
        <f t="shared" si="65"/>
        <v>0</v>
      </c>
      <c r="BD63" s="12"/>
      <c r="BE63" s="11"/>
      <c r="BF63" s="17">
        <f t="shared" si="66"/>
        <v>0</v>
      </c>
      <c r="BG63" s="12"/>
      <c r="BH63" s="11"/>
      <c r="BI63" s="17">
        <f t="shared" si="67"/>
        <v>0</v>
      </c>
      <c r="BJ63" s="12"/>
      <c r="BK63" s="11"/>
      <c r="BL63" s="17">
        <f t="shared" si="68"/>
        <v>0</v>
      </c>
      <c r="BM63" s="12"/>
      <c r="BN63" s="11"/>
      <c r="BO63" s="17">
        <f t="shared" si="69"/>
        <v>0</v>
      </c>
      <c r="BP63" s="12"/>
      <c r="BQ63" s="11"/>
      <c r="BR63" s="17">
        <f t="shared" si="70"/>
        <v>0</v>
      </c>
      <c r="BS63" s="12"/>
      <c r="BT63" s="11"/>
      <c r="BU63" s="17">
        <f t="shared" si="71"/>
        <v>0</v>
      </c>
      <c r="BV63" s="12"/>
      <c r="BW63" s="11"/>
      <c r="BX63" s="17">
        <f t="shared" si="72"/>
        <v>0</v>
      </c>
      <c r="BY63" s="12"/>
      <c r="BZ63" s="11"/>
      <c r="CA63" s="17">
        <f t="shared" si="73"/>
        <v>0</v>
      </c>
      <c r="CB63" s="12"/>
      <c r="CC63" s="11"/>
      <c r="CD63" s="17">
        <f t="shared" si="74"/>
        <v>0</v>
      </c>
      <c r="CE63" s="12"/>
      <c r="CF63" s="11"/>
      <c r="CG63" s="17">
        <f t="shared" si="75"/>
        <v>0</v>
      </c>
      <c r="CH63" s="13"/>
      <c r="CI63" s="11"/>
      <c r="CJ63" s="18">
        <f t="shared" si="76"/>
        <v>0</v>
      </c>
      <c r="CK63" s="12"/>
      <c r="CL63" s="11"/>
      <c r="CM63" s="17">
        <f t="shared" si="77"/>
        <v>0</v>
      </c>
      <c r="CN63" s="12"/>
      <c r="CO63" s="11"/>
      <c r="CP63" s="17">
        <f t="shared" si="78"/>
        <v>0</v>
      </c>
      <c r="CQ63" s="12"/>
      <c r="CR63" s="11"/>
      <c r="CS63" s="17">
        <f t="shared" si="79"/>
        <v>0</v>
      </c>
      <c r="CT63" s="13"/>
      <c r="CU63" s="11"/>
      <c r="CV63" s="17">
        <f t="shared" si="80"/>
        <v>0</v>
      </c>
      <c r="CW63" s="12"/>
      <c r="CX63" s="11"/>
      <c r="CY63" s="17">
        <f t="shared" si="81"/>
        <v>0</v>
      </c>
      <c r="CZ63" s="12"/>
      <c r="DA63" s="11"/>
      <c r="DB63" s="18">
        <f t="shared" si="82"/>
        <v>0</v>
      </c>
      <c r="DC63" s="13"/>
      <c r="DD63" s="14"/>
      <c r="DE63" s="17">
        <f t="shared" si="83"/>
        <v>0</v>
      </c>
      <c r="DF63" s="12"/>
      <c r="DG63" s="14"/>
      <c r="DH63" s="17">
        <f t="shared" si="84"/>
        <v>0</v>
      </c>
      <c r="DI63" s="12"/>
      <c r="DJ63" s="11"/>
      <c r="DK63" s="17">
        <f t="shared" si="85"/>
        <v>0</v>
      </c>
      <c r="DL63" s="12"/>
      <c r="DM63" s="14"/>
      <c r="DN63" s="17">
        <f t="shared" si="86"/>
        <v>0</v>
      </c>
      <c r="DO63" s="12"/>
      <c r="DP63" s="14"/>
      <c r="DQ63" s="17">
        <f t="shared" si="87"/>
        <v>0</v>
      </c>
      <c r="DR63" s="12"/>
      <c r="DS63" s="14"/>
      <c r="DT63" s="18">
        <f t="shared" si="88"/>
        <v>0</v>
      </c>
      <c r="DU63" s="13"/>
      <c r="DV63" s="14"/>
      <c r="DW63" s="18">
        <f t="shared" si="89"/>
        <v>0</v>
      </c>
      <c r="DX63" s="13"/>
      <c r="DY63" s="14"/>
      <c r="DZ63" s="18">
        <f t="shared" si="90"/>
        <v>0</v>
      </c>
      <c r="EA63" s="13"/>
      <c r="EB63" s="11">
        <f t="shared" si="91"/>
        <v>0</v>
      </c>
      <c r="EC63" s="18">
        <f t="shared" si="91"/>
        <v>0</v>
      </c>
      <c r="ED63" s="13">
        <f t="shared" si="91"/>
        <v>0</v>
      </c>
      <c r="EF63" s="11"/>
      <c r="EG63" s="18"/>
      <c r="EH63" s="13"/>
    </row>
    <row r="64" spans="1:138" ht="12.75">
      <c r="A64" s="36">
        <v>61</v>
      </c>
      <c r="B64" s="11">
        <f t="shared" si="48"/>
        <v>0</v>
      </c>
      <c r="C64" s="18">
        <f t="shared" si="48"/>
        <v>0</v>
      </c>
      <c r="D64" s="13">
        <f t="shared" si="48"/>
        <v>0</v>
      </c>
      <c r="E64" s="23" t="s">
        <v>70</v>
      </c>
      <c r="F64" s="11"/>
      <c r="G64" s="17">
        <f t="shared" si="49"/>
        <v>0</v>
      </c>
      <c r="H64" s="12"/>
      <c r="I64" s="11"/>
      <c r="J64" s="17">
        <f t="shared" si="50"/>
        <v>0</v>
      </c>
      <c r="K64" s="12"/>
      <c r="L64" s="11"/>
      <c r="M64" s="17">
        <f t="shared" si="51"/>
        <v>0</v>
      </c>
      <c r="N64" s="12"/>
      <c r="O64" s="11"/>
      <c r="P64" s="17">
        <f t="shared" si="52"/>
        <v>0</v>
      </c>
      <c r="Q64" s="12"/>
      <c r="R64" s="11"/>
      <c r="S64" s="17">
        <f t="shared" si="53"/>
        <v>0</v>
      </c>
      <c r="T64" s="12"/>
      <c r="U64" s="11"/>
      <c r="V64" s="17">
        <f t="shared" si="54"/>
        <v>0</v>
      </c>
      <c r="W64" s="12"/>
      <c r="X64" s="11"/>
      <c r="Y64" s="17">
        <f t="shared" si="55"/>
        <v>0</v>
      </c>
      <c r="Z64" s="12"/>
      <c r="AA64" s="11"/>
      <c r="AB64" s="17">
        <f t="shared" si="56"/>
        <v>0</v>
      </c>
      <c r="AC64" s="12"/>
      <c r="AD64" s="11"/>
      <c r="AE64" s="17">
        <f t="shared" si="57"/>
        <v>0</v>
      </c>
      <c r="AF64" s="12"/>
      <c r="AG64" s="11"/>
      <c r="AH64" s="17">
        <f t="shared" si="58"/>
        <v>0</v>
      </c>
      <c r="AI64" s="12"/>
      <c r="AJ64" s="11"/>
      <c r="AK64" s="17">
        <f t="shared" si="59"/>
        <v>0</v>
      </c>
      <c r="AL64" s="12"/>
      <c r="AM64" s="11"/>
      <c r="AN64" s="17">
        <f t="shared" si="60"/>
        <v>0</v>
      </c>
      <c r="AO64" s="12"/>
      <c r="AP64" s="11"/>
      <c r="AQ64" s="17">
        <f t="shared" si="61"/>
        <v>0</v>
      </c>
      <c r="AR64" s="12"/>
      <c r="AS64" s="11"/>
      <c r="AT64" s="17">
        <f t="shared" si="62"/>
        <v>0</v>
      </c>
      <c r="AU64" s="12"/>
      <c r="AV64" s="11"/>
      <c r="AW64" s="17">
        <f t="shared" si="63"/>
        <v>0</v>
      </c>
      <c r="AX64" s="12"/>
      <c r="AY64" s="11"/>
      <c r="AZ64" s="17">
        <f t="shared" si="64"/>
        <v>0</v>
      </c>
      <c r="BA64" s="12"/>
      <c r="BB64" s="11"/>
      <c r="BC64" s="17">
        <f t="shared" si="65"/>
        <v>0</v>
      </c>
      <c r="BD64" s="12"/>
      <c r="BE64" s="11"/>
      <c r="BF64" s="17">
        <f t="shared" si="66"/>
        <v>0</v>
      </c>
      <c r="BG64" s="12"/>
      <c r="BH64" s="11"/>
      <c r="BI64" s="17">
        <f t="shared" si="67"/>
        <v>0</v>
      </c>
      <c r="BJ64" s="12"/>
      <c r="BK64" s="11"/>
      <c r="BL64" s="17">
        <f t="shared" si="68"/>
        <v>0</v>
      </c>
      <c r="BM64" s="12"/>
      <c r="BN64" s="11"/>
      <c r="BO64" s="17">
        <f t="shared" si="69"/>
        <v>0</v>
      </c>
      <c r="BP64" s="12"/>
      <c r="BQ64" s="11"/>
      <c r="BR64" s="17">
        <f t="shared" si="70"/>
        <v>0</v>
      </c>
      <c r="BS64" s="12"/>
      <c r="BT64" s="11"/>
      <c r="BU64" s="17">
        <f t="shared" si="71"/>
        <v>0</v>
      </c>
      <c r="BV64" s="12"/>
      <c r="BW64" s="11"/>
      <c r="BX64" s="17">
        <f t="shared" si="72"/>
        <v>0</v>
      </c>
      <c r="BY64" s="12"/>
      <c r="BZ64" s="11"/>
      <c r="CA64" s="17">
        <f t="shared" si="73"/>
        <v>0</v>
      </c>
      <c r="CB64" s="12"/>
      <c r="CC64" s="11"/>
      <c r="CD64" s="17">
        <f t="shared" si="74"/>
        <v>0</v>
      </c>
      <c r="CE64" s="12"/>
      <c r="CF64" s="11"/>
      <c r="CG64" s="17">
        <f t="shared" si="75"/>
        <v>0</v>
      </c>
      <c r="CH64" s="13"/>
      <c r="CI64" s="11"/>
      <c r="CJ64" s="18">
        <f t="shared" si="76"/>
        <v>0</v>
      </c>
      <c r="CK64" s="12"/>
      <c r="CL64" s="11"/>
      <c r="CM64" s="17">
        <f t="shared" si="77"/>
        <v>0</v>
      </c>
      <c r="CN64" s="12"/>
      <c r="CO64" s="11"/>
      <c r="CP64" s="17">
        <f t="shared" si="78"/>
        <v>0</v>
      </c>
      <c r="CQ64" s="12"/>
      <c r="CR64" s="11"/>
      <c r="CS64" s="17">
        <f t="shared" si="79"/>
        <v>0</v>
      </c>
      <c r="CT64" s="13"/>
      <c r="CU64" s="11"/>
      <c r="CV64" s="17">
        <f t="shared" si="80"/>
        <v>0</v>
      </c>
      <c r="CW64" s="12"/>
      <c r="CX64" s="11"/>
      <c r="CY64" s="17">
        <f t="shared" si="81"/>
        <v>0</v>
      </c>
      <c r="CZ64" s="12"/>
      <c r="DA64" s="11"/>
      <c r="DB64" s="18">
        <f t="shared" si="82"/>
        <v>0</v>
      </c>
      <c r="DC64" s="13"/>
      <c r="DD64" s="14"/>
      <c r="DE64" s="17">
        <f t="shared" si="83"/>
        <v>0</v>
      </c>
      <c r="DF64" s="12"/>
      <c r="DG64" s="14"/>
      <c r="DH64" s="17">
        <f t="shared" si="84"/>
        <v>0</v>
      </c>
      <c r="DI64" s="12"/>
      <c r="DJ64" s="11"/>
      <c r="DK64" s="17">
        <f t="shared" si="85"/>
        <v>0</v>
      </c>
      <c r="DL64" s="12"/>
      <c r="DM64" s="14"/>
      <c r="DN64" s="17">
        <f t="shared" si="86"/>
        <v>0</v>
      </c>
      <c r="DO64" s="12"/>
      <c r="DP64" s="14"/>
      <c r="DQ64" s="17">
        <f t="shared" si="87"/>
        <v>0</v>
      </c>
      <c r="DR64" s="12"/>
      <c r="DS64" s="14"/>
      <c r="DT64" s="18">
        <f t="shared" si="88"/>
        <v>0</v>
      </c>
      <c r="DU64" s="13"/>
      <c r="DV64" s="14"/>
      <c r="DW64" s="18">
        <f t="shared" si="89"/>
        <v>0</v>
      </c>
      <c r="DX64" s="13"/>
      <c r="DY64" s="14"/>
      <c r="DZ64" s="18">
        <f t="shared" si="90"/>
        <v>0</v>
      </c>
      <c r="EA64" s="13"/>
      <c r="EB64" s="11">
        <f t="shared" si="91"/>
        <v>0</v>
      </c>
      <c r="EC64" s="18">
        <f t="shared" si="91"/>
        <v>0</v>
      </c>
      <c r="ED64" s="13">
        <f t="shared" si="91"/>
        <v>0</v>
      </c>
      <c r="EF64" s="11"/>
      <c r="EG64" s="18"/>
      <c r="EH64" s="13"/>
    </row>
    <row r="65" spans="1:138" ht="12.75">
      <c r="A65" s="36">
        <v>62</v>
      </c>
      <c r="B65" s="11">
        <f t="shared" si="48"/>
        <v>0</v>
      </c>
      <c r="C65" s="18">
        <f t="shared" si="48"/>
        <v>0</v>
      </c>
      <c r="D65" s="13">
        <f t="shared" si="48"/>
        <v>0</v>
      </c>
      <c r="E65" s="23" t="s">
        <v>71</v>
      </c>
      <c r="F65" s="11"/>
      <c r="G65" s="17">
        <f t="shared" si="49"/>
        <v>0</v>
      </c>
      <c r="H65" s="12"/>
      <c r="I65" s="11"/>
      <c r="J65" s="17">
        <f t="shared" si="50"/>
        <v>0</v>
      </c>
      <c r="K65" s="12"/>
      <c r="L65" s="11"/>
      <c r="M65" s="17">
        <f t="shared" si="51"/>
        <v>0</v>
      </c>
      <c r="N65" s="12"/>
      <c r="O65" s="11"/>
      <c r="P65" s="17">
        <f t="shared" si="52"/>
        <v>0</v>
      </c>
      <c r="Q65" s="12"/>
      <c r="R65" s="11"/>
      <c r="S65" s="17">
        <f t="shared" si="53"/>
        <v>0</v>
      </c>
      <c r="T65" s="12"/>
      <c r="U65" s="11"/>
      <c r="V65" s="17">
        <f t="shared" si="54"/>
        <v>0</v>
      </c>
      <c r="W65" s="12"/>
      <c r="X65" s="11"/>
      <c r="Y65" s="17">
        <f t="shared" si="55"/>
        <v>0</v>
      </c>
      <c r="Z65" s="12"/>
      <c r="AA65" s="11"/>
      <c r="AB65" s="17">
        <f t="shared" si="56"/>
        <v>0</v>
      </c>
      <c r="AC65" s="12"/>
      <c r="AD65" s="11"/>
      <c r="AE65" s="17">
        <f t="shared" si="57"/>
        <v>0</v>
      </c>
      <c r="AF65" s="12"/>
      <c r="AG65" s="11"/>
      <c r="AH65" s="17">
        <f t="shared" si="58"/>
        <v>0</v>
      </c>
      <c r="AI65" s="12"/>
      <c r="AJ65" s="11"/>
      <c r="AK65" s="17">
        <f t="shared" si="59"/>
        <v>0</v>
      </c>
      <c r="AL65" s="12"/>
      <c r="AM65" s="11"/>
      <c r="AN65" s="17">
        <f t="shared" si="60"/>
        <v>0</v>
      </c>
      <c r="AO65" s="12"/>
      <c r="AP65" s="11"/>
      <c r="AQ65" s="17">
        <f t="shared" si="61"/>
        <v>0</v>
      </c>
      <c r="AR65" s="12"/>
      <c r="AS65" s="11"/>
      <c r="AT65" s="17">
        <f t="shared" si="62"/>
        <v>0</v>
      </c>
      <c r="AU65" s="12"/>
      <c r="AV65" s="11"/>
      <c r="AW65" s="17">
        <f t="shared" si="63"/>
        <v>0</v>
      </c>
      <c r="AX65" s="12"/>
      <c r="AY65" s="11"/>
      <c r="AZ65" s="17">
        <f t="shared" si="64"/>
        <v>0</v>
      </c>
      <c r="BA65" s="12"/>
      <c r="BB65" s="11"/>
      <c r="BC65" s="17">
        <f t="shared" si="65"/>
        <v>0</v>
      </c>
      <c r="BD65" s="12"/>
      <c r="BE65" s="11"/>
      <c r="BF65" s="17">
        <f t="shared" si="66"/>
        <v>0</v>
      </c>
      <c r="BG65" s="12"/>
      <c r="BH65" s="11"/>
      <c r="BI65" s="17">
        <f t="shared" si="67"/>
        <v>0</v>
      </c>
      <c r="BJ65" s="12"/>
      <c r="BK65" s="11"/>
      <c r="BL65" s="17">
        <f t="shared" si="68"/>
        <v>0</v>
      </c>
      <c r="BM65" s="12"/>
      <c r="BN65" s="11"/>
      <c r="BO65" s="17">
        <f t="shared" si="69"/>
        <v>0</v>
      </c>
      <c r="BP65" s="12"/>
      <c r="BQ65" s="11"/>
      <c r="BR65" s="17">
        <f t="shared" si="70"/>
        <v>0</v>
      </c>
      <c r="BS65" s="12"/>
      <c r="BT65" s="11"/>
      <c r="BU65" s="17">
        <f t="shared" si="71"/>
        <v>0</v>
      </c>
      <c r="BV65" s="12"/>
      <c r="BW65" s="11"/>
      <c r="BX65" s="17">
        <f t="shared" si="72"/>
        <v>0</v>
      </c>
      <c r="BY65" s="12"/>
      <c r="BZ65" s="11"/>
      <c r="CA65" s="17">
        <f t="shared" si="73"/>
        <v>0</v>
      </c>
      <c r="CB65" s="12"/>
      <c r="CC65" s="11"/>
      <c r="CD65" s="17">
        <f t="shared" si="74"/>
        <v>0</v>
      </c>
      <c r="CE65" s="12"/>
      <c r="CF65" s="11"/>
      <c r="CG65" s="17">
        <f t="shared" si="75"/>
        <v>0</v>
      </c>
      <c r="CH65" s="13"/>
      <c r="CI65" s="11"/>
      <c r="CJ65" s="18">
        <f t="shared" si="76"/>
        <v>0</v>
      </c>
      <c r="CK65" s="12"/>
      <c r="CL65" s="11"/>
      <c r="CM65" s="17">
        <f t="shared" si="77"/>
        <v>0</v>
      </c>
      <c r="CN65" s="12"/>
      <c r="CO65" s="11"/>
      <c r="CP65" s="17">
        <f t="shared" si="78"/>
        <v>0</v>
      </c>
      <c r="CQ65" s="12"/>
      <c r="CR65" s="11"/>
      <c r="CS65" s="17">
        <f t="shared" si="79"/>
        <v>0</v>
      </c>
      <c r="CT65" s="13"/>
      <c r="CU65" s="11"/>
      <c r="CV65" s="17">
        <f t="shared" si="80"/>
        <v>0</v>
      </c>
      <c r="CW65" s="12"/>
      <c r="CX65" s="11"/>
      <c r="CY65" s="17">
        <f t="shared" si="81"/>
        <v>0</v>
      </c>
      <c r="CZ65" s="12"/>
      <c r="DA65" s="11"/>
      <c r="DB65" s="18">
        <f t="shared" si="82"/>
        <v>0</v>
      </c>
      <c r="DC65" s="13"/>
      <c r="DD65" s="14"/>
      <c r="DE65" s="17">
        <f t="shared" si="83"/>
        <v>0</v>
      </c>
      <c r="DF65" s="12"/>
      <c r="DG65" s="14"/>
      <c r="DH65" s="17">
        <f t="shared" si="84"/>
        <v>0</v>
      </c>
      <c r="DI65" s="12"/>
      <c r="DJ65" s="11"/>
      <c r="DK65" s="17">
        <f t="shared" si="85"/>
        <v>0</v>
      </c>
      <c r="DL65" s="12"/>
      <c r="DM65" s="14"/>
      <c r="DN65" s="17">
        <f t="shared" si="86"/>
        <v>0</v>
      </c>
      <c r="DO65" s="12"/>
      <c r="DP65" s="14"/>
      <c r="DQ65" s="17">
        <f t="shared" si="87"/>
        <v>0</v>
      </c>
      <c r="DR65" s="12"/>
      <c r="DS65" s="14"/>
      <c r="DT65" s="18">
        <f t="shared" si="88"/>
        <v>0</v>
      </c>
      <c r="DU65" s="13"/>
      <c r="DV65" s="14"/>
      <c r="DW65" s="18">
        <f t="shared" si="89"/>
        <v>0</v>
      </c>
      <c r="DX65" s="13"/>
      <c r="DY65" s="14"/>
      <c r="DZ65" s="18">
        <f t="shared" si="90"/>
        <v>0</v>
      </c>
      <c r="EA65" s="13"/>
      <c r="EB65" s="11">
        <f t="shared" si="91"/>
        <v>0</v>
      </c>
      <c r="EC65" s="18">
        <f t="shared" si="91"/>
        <v>0</v>
      </c>
      <c r="ED65" s="13">
        <f t="shared" si="91"/>
        <v>0</v>
      </c>
      <c r="EF65" s="11"/>
      <c r="EG65" s="18"/>
      <c r="EH65" s="13"/>
    </row>
    <row r="66" spans="1:138" ht="12.75">
      <c r="A66" s="36">
        <v>63</v>
      </c>
      <c r="B66" s="11">
        <f t="shared" si="48"/>
        <v>0</v>
      </c>
      <c r="C66" s="18">
        <f t="shared" si="48"/>
        <v>0</v>
      </c>
      <c r="D66" s="13">
        <f t="shared" si="48"/>
        <v>0</v>
      </c>
      <c r="E66" s="23" t="s">
        <v>46</v>
      </c>
      <c r="F66" s="11"/>
      <c r="G66" s="17">
        <f t="shared" si="49"/>
        <v>0</v>
      </c>
      <c r="H66" s="12"/>
      <c r="I66" s="11"/>
      <c r="J66" s="17">
        <f t="shared" si="50"/>
        <v>0</v>
      </c>
      <c r="K66" s="12"/>
      <c r="L66" s="11"/>
      <c r="M66" s="17">
        <f t="shared" si="51"/>
        <v>0</v>
      </c>
      <c r="N66" s="12"/>
      <c r="O66" s="11"/>
      <c r="P66" s="17">
        <f t="shared" si="52"/>
        <v>0</v>
      </c>
      <c r="Q66" s="12"/>
      <c r="R66" s="11"/>
      <c r="S66" s="17">
        <f t="shared" si="53"/>
        <v>0</v>
      </c>
      <c r="T66" s="12"/>
      <c r="U66" s="11"/>
      <c r="V66" s="17">
        <f t="shared" si="54"/>
        <v>0</v>
      </c>
      <c r="W66" s="12"/>
      <c r="X66" s="11"/>
      <c r="Y66" s="17">
        <f t="shared" si="55"/>
        <v>0</v>
      </c>
      <c r="Z66" s="12"/>
      <c r="AA66" s="11"/>
      <c r="AB66" s="17">
        <f t="shared" si="56"/>
        <v>0</v>
      </c>
      <c r="AC66" s="12"/>
      <c r="AD66" s="11"/>
      <c r="AE66" s="17">
        <f t="shared" si="57"/>
        <v>0</v>
      </c>
      <c r="AF66" s="12"/>
      <c r="AG66" s="11"/>
      <c r="AH66" s="17">
        <f t="shared" si="58"/>
        <v>0</v>
      </c>
      <c r="AI66" s="12"/>
      <c r="AJ66" s="11"/>
      <c r="AK66" s="17">
        <f t="shared" si="59"/>
        <v>0</v>
      </c>
      <c r="AL66" s="12"/>
      <c r="AM66" s="11"/>
      <c r="AN66" s="17">
        <f t="shared" si="60"/>
        <v>0</v>
      </c>
      <c r="AO66" s="12"/>
      <c r="AP66" s="11"/>
      <c r="AQ66" s="17">
        <f t="shared" si="61"/>
        <v>0</v>
      </c>
      <c r="AR66" s="12"/>
      <c r="AS66" s="11"/>
      <c r="AT66" s="17">
        <f t="shared" si="62"/>
        <v>0</v>
      </c>
      <c r="AU66" s="12"/>
      <c r="AV66" s="11"/>
      <c r="AW66" s="17">
        <f t="shared" si="63"/>
        <v>0</v>
      </c>
      <c r="AX66" s="12"/>
      <c r="AY66" s="11"/>
      <c r="AZ66" s="17">
        <f t="shared" si="64"/>
        <v>0</v>
      </c>
      <c r="BA66" s="12"/>
      <c r="BB66" s="11"/>
      <c r="BC66" s="17">
        <f t="shared" si="65"/>
        <v>0</v>
      </c>
      <c r="BD66" s="12"/>
      <c r="BE66" s="11"/>
      <c r="BF66" s="17">
        <f t="shared" si="66"/>
        <v>0</v>
      </c>
      <c r="BG66" s="12"/>
      <c r="BH66" s="11"/>
      <c r="BI66" s="17">
        <f t="shared" si="67"/>
        <v>0</v>
      </c>
      <c r="BJ66" s="12"/>
      <c r="BK66" s="11"/>
      <c r="BL66" s="17">
        <f t="shared" si="68"/>
        <v>0</v>
      </c>
      <c r="BM66" s="12"/>
      <c r="BN66" s="11"/>
      <c r="BO66" s="17">
        <f t="shared" si="69"/>
        <v>0</v>
      </c>
      <c r="BP66" s="12"/>
      <c r="BQ66" s="11"/>
      <c r="BR66" s="17">
        <f t="shared" si="70"/>
        <v>0</v>
      </c>
      <c r="BS66" s="12"/>
      <c r="BT66" s="11"/>
      <c r="BU66" s="17">
        <f t="shared" si="71"/>
        <v>0</v>
      </c>
      <c r="BV66" s="12"/>
      <c r="BW66" s="11"/>
      <c r="BX66" s="17">
        <f t="shared" si="72"/>
        <v>0</v>
      </c>
      <c r="BY66" s="12"/>
      <c r="BZ66" s="11"/>
      <c r="CA66" s="17">
        <f t="shared" si="73"/>
        <v>0</v>
      </c>
      <c r="CB66" s="12"/>
      <c r="CC66" s="11"/>
      <c r="CD66" s="17">
        <f t="shared" si="74"/>
        <v>0</v>
      </c>
      <c r="CE66" s="12"/>
      <c r="CF66" s="11"/>
      <c r="CG66" s="17">
        <f t="shared" si="75"/>
        <v>0</v>
      </c>
      <c r="CH66" s="13"/>
      <c r="CI66" s="11"/>
      <c r="CJ66" s="18">
        <f t="shared" si="76"/>
        <v>0</v>
      </c>
      <c r="CK66" s="12"/>
      <c r="CL66" s="11"/>
      <c r="CM66" s="17">
        <f t="shared" si="77"/>
        <v>0</v>
      </c>
      <c r="CN66" s="12"/>
      <c r="CO66" s="11"/>
      <c r="CP66" s="17">
        <f t="shared" si="78"/>
        <v>0</v>
      </c>
      <c r="CQ66" s="12"/>
      <c r="CR66" s="11"/>
      <c r="CS66" s="17">
        <f t="shared" si="79"/>
        <v>0</v>
      </c>
      <c r="CT66" s="13"/>
      <c r="CU66" s="11"/>
      <c r="CV66" s="17">
        <f t="shared" si="80"/>
        <v>0</v>
      </c>
      <c r="CW66" s="12"/>
      <c r="CX66" s="11"/>
      <c r="CY66" s="17">
        <f t="shared" si="81"/>
        <v>0</v>
      </c>
      <c r="CZ66" s="12"/>
      <c r="DA66" s="11"/>
      <c r="DB66" s="18">
        <f t="shared" si="82"/>
        <v>0</v>
      </c>
      <c r="DC66" s="13"/>
      <c r="DD66" s="14"/>
      <c r="DE66" s="17">
        <f t="shared" si="83"/>
        <v>0</v>
      </c>
      <c r="DF66" s="12"/>
      <c r="DG66" s="14"/>
      <c r="DH66" s="17">
        <f t="shared" si="84"/>
        <v>0</v>
      </c>
      <c r="DI66" s="12"/>
      <c r="DJ66" s="11"/>
      <c r="DK66" s="17">
        <f t="shared" si="85"/>
        <v>0</v>
      </c>
      <c r="DL66" s="12"/>
      <c r="DM66" s="14"/>
      <c r="DN66" s="17">
        <f t="shared" si="86"/>
        <v>0</v>
      </c>
      <c r="DO66" s="12"/>
      <c r="DP66" s="14"/>
      <c r="DQ66" s="17">
        <f t="shared" si="87"/>
        <v>0</v>
      </c>
      <c r="DR66" s="12"/>
      <c r="DS66" s="14"/>
      <c r="DT66" s="18">
        <f t="shared" si="88"/>
        <v>0</v>
      </c>
      <c r="DU66" s="13"/>
      <c r="DV66" s="14"/>
      <c r="DW66" s="18">
        <f t="shared" si="89"/>
        <v>0</v>
      </c>
      <c r="DX66" s="13"/>
      <c r="DY66" s="14"/>
      <c r="DZ66" s="18">
        <f t="shared" si="90"/>
        <v>0</v>
      </c>
      <c r="EA66" s="13"/>
      <c r="EB66" s="11">
        <f t="shared" si="91"/>
        <v>0</v>
      </c>
      <c r="EC66" s="18">
        <f t="shared" si="91"/>
        <v>0</v>
      </c>
      <c r="ED66" s="13">
        <f t="shared" si="91"/>
        <v>0</v>
      </c>
      <c r="EF66" s="11"/>
      <c r="EG66" s="18"/>
      <c r="EH66" s="13"/>
    </row>
    <row r="67" spans="1:138" ht="12.75">
      <c r="A67" s="36">
        <v>64</v>
      </c>
      <c r="B67" s="11">
        <f aca="true" t="shared" si="92" ref="B67:D74">EB67</f>
        <v>0</v>
      </c>
      <c r="C67" s="18">
        <f t="shared" si="92"/>
        <v>0</v>
      </c>
      <c r="D67" s="13">
        <f t="shared" si="92"/>
        <v>0</v>
      </c>
      <c r="E67" s="23" t="s">
        <v>99</v>
      </c>
      <c r="F67" s="11"/>
      <c r="G67" s="17">
        <f t="shared" si="49"/>
        <v>0</v>
      </c>
      <c r="H67" s="12"/>
      <c r="I67" s="11"/>
      <c r="J67" s="17">
        <f t="shared" si="50"/>
        <v>0</v>
      </c>
      <c r="K67" s="12"/>
      <c r="L67" s="11"/>
      <c r="M67" s="17">
        <f t="shared" si="51"/>
        <v>0</v>
      </c>
      <c r="N67" s="12"/>
      <c r="O67" s="11"/>
      <c r="P67" s="17">
        <f t="shared" si="52"/>
        <v>0</v>
      </c>
      <c r="Q67" s="12"/>
      <c r="R67" s="11"/>
      <c r="S67" s="17">
        <f t="shared" si="53"/>
        <v>0</v>
      </c>
      <c r="T67" s="12"/>
      <c r="U67" s="11"/>
      <c r="V67" s="17">
        <f t="shared" si="54"/>
        <v>0</v>
      </c>
      <c r="W67" s="12"/>
      <c r="X67" s="11"/>
      <c r="Y67" s="17">
        <f t="shared" si="55"/>
        <v>0</v>
      </c>
      <c r="Z67" s="12"/>
      <c r="AA67" s="11"/>
      <c r="AB67" s="17">
        <f t="shared" si="56"/>
        <v>0</v>
      </c>
      <c r="AC67" s="12"/>
      <c r="AD67" s="11"/>
      <c r="AE67" s="17">
        <f t="shared" si="57"/>
        <v>0</v>
      </c>
      <c r="AF67" s="12"/>
      <c r="AG67" s="11"/>
      <c r="AH67" s="17">
        <f t="shared" si="58"/>
        <v>0</v>
      </c>
      <c r="AI67" s="12"/>
      <c r="AJ67" s="11"/>
      <c r="AK67" s="17">
        <f t="shared" si="59"/>
        <v>0</v>
      </c>
      <c r="AL67" s="12"/>
      <c r="AM67" s="11"/>
      <c r="AN67" s="17">
        <f t="shared" si="60"/>
        <v>0</v>
      </c>
      <c r="AO67" s="12"/>
      <c r="AP67" s="11"/>
      <c r="AQ67" s="17">
        <f t="shared" si="61"/>
        <v>0</v>
      </c>
      <c r="AR67" s="12"/>
      <c r="AS67" s="11"/>
      <c r="AT67" s="17">
        <f t="shared" si="62"/>
        <v>0</v>
      </c>
      <c r="AU67" s="12"/>
      <c r="AV67" s="11"/>
      <c r="AW67" s="17">
        <f t="shared" si="63"/>
        <v>0</v>
      </c>
      <c r="AX67" s="12"/>
      <c r="AY67" s="11"/>
      <c r="AZ67" s="17">
        <f t="shared" si="64"/>
        <v>0</v>
      </c>
      <c r="BA67" s="12"/>
      <c r="BB67" s="11"/>
      <c r="BC67" s="17">
        <f t="shared" si="65"/>
        <v>0</v>
      </c>
      <c r="BD67" s="12"/>
      <c r="BE67" s="11"/>
      <c r="BF67" s="17">
        <f t="shared" si="66"/>
        <v>0</v>
      </c>
      <c r="BG67" s="12"/>
      <c r="BH67" s="11"/>
      <c r="BI67" s="17">
        <f t="shared" si="67"/>
        <v>0</v>
      </c>
      <c r="BJ67" s="12"/>
      <c r="BK67" s="11"/>
      <c r="BL67" s="17">
        <f t="shared" si="68"/>
        <v>0</v>
      </c>
      <c r="BM67" s="12"/>
      <c r="BN67" s="11"/>
      <c r="BO67" s="17">
        <f t="shared" si="69"/>
        <v>0</v>
      </c>
      <c r="BP67" s="12"/>
      <c r="BQ67" s="11"/>
      <c r="BR67" s="17">
        <f t="shared" si="70"/>
        <v>0</v>
      </c>
      <c r="BS67" s="12"/>
      <c r="BT67" s="11"/>
      <c r="BU67" s="17">
        <f t="shared" si="71"/>
        <v>0</v>
      </c>
      <c r="BV67" s="12"/>
      <c r="BW67" s="11"/>
      <c r="BX67" s="17">
        <f t="shared" si="72"/>
        <v>0</v>
      </c>
      <c r="BY67" s="12"/>
      <c r="BZ67" s="11"/>
      <c r="CA67" s="17">
        <f t="shared" si="73"/>
        <v>0</v>
      </c>
      <c r="CB67" s="12"/>
      <c r="CC67" s="11"/>
      <c r="CD67" s="17">
        <f t="shared" si="74"/>
        <v>0</v>
      </c>
      <c r="CE67" s="12"/>
      <c r="CF67" s="11"/>
      <c r="CG67" s="17">
        <f t="shared" si="75"/>
        <v>0</v>
      </c>
      <c r="CH67" s="13"/>
      <c r="CI67" s="11"/>
      <c r="CJ67" s="18">
        <f t="shared" si="76"/>
        <v>0</v>
      </c>
      <c r="CK67" s="12"/>
      <c r="CL67" s="11"/>
      <c r="CM67" s="17">
        <f t="shared" si="77"/>
        <v>0</v>
      </c>
      <c r="CN67" s="12"/>
      <c r="CO67" s="11"/>
      <c r="CP67" s="17">
        <f t="shared" si="78"/>
        <v>0</v>
      </c>
      <c r="CQ67" s="12"/>
      <c r="CR67" s="11"/>
      <c r="CS67" s="17">
        <f t="shared" si="79"/>
        <v>0</v>
      </c>
      <c r="CT67" s="13"/>
      <c r="CU67" s="11"/>
      <c r="CV67" s="17">
        <f t="shared" si="80"/>
        <v>0</v>
      </c>
      <c r="CW67" s="12"/>
      <c r="CX67" s="11"/>
      <c r="CY67" s="17">
        <f t="shared" si="81"/>
        <v>0</v>
      </c>
      <c r="CZ67" s="12"/>
      <c r="DA67" s="11"/>
      <c r="DB67" s="18">
        <f t="shared" si="82"/>
        <v>0</v>
      </c>
      <c r="DC67" s="13"/>
      <c r="DD67" s="14"/>
      <c r="DE67" s="17">
        <f t="shared" si="83"/>
        <v>0</v>
      </c>
      <c r="DF67" s="12"/>
      <c r="DG67" s="14"/>
      <c r="DH67" s="17">
        <f t="shared" si="84"/>
        <v>0</v>
      </c>
      <c r="DI67" s="12"/>
      <c r="DJ67" s="11"/>
      <c r="DK67" s="17">
        <f t="shared" si="85"/>
        <v>0</v>
      </c>
      <c r="DL67" s="12"/>
      <c r="DM67" s="14"/>
      <c r="DN67" s="17">
        <f t="shared" si="86"/>
        <v>0</v>
      </c>
      <c r="DO67" s="12"/>
      <c r="DP67" s="14"/>
      <c r="DQ67" s="17">
        <f t="shared" si="87"/>
        <v>0</v>
      </c>
      <c r="DR67" s="12"/>
      <c r="DS67" s="14"/>
      <c r="DT67" s="18">
        <f t="shared" si="88"/>
        <v>0</v>
      </c>
      <c r="DU67" s="13"/>
      <c r="DV67" s="14"/>
      <c r="DW67" s="18">
        <f t="shared" si="89"/>
        <v>0</v>
      </c>
      <c r="DX67" s="13"/>
      <c r="DY67" s="14"/>
      <c r="DZ67" s="18">
        <f t="shared" si="90"/>
        <v>0</v>
      </c>
      <c r="EA67" s="13"/>
      <c r="EB67" s="11">
        <f t="shared" si="91"/>
        <v>0</v>
      </c>
      <c r="EC67" s="18">
        <f t="shared" si="91"/>
        <v>0</v>
      </c>
      <c r="ED67" s="13">
        <f t="shared" si="91"/>
        <v>0</v>
      </c>
      <c r="EF67" s="11"/>
      <c r="EG67" s="18"/>
      <c r="EH67" s="13"/>
    </row>
    <row r="68" spans="1:138" ht="12.75">
      <c r="A68" s="36">
        <v>65</v>
      </c>
      <c r="B68" s="11">
        <f t="shared" si="92"/>
        <v>0</v>
      </c>
      <c r="C68" s="18">
        <f t="shared" si="92"/>
        <v>0</v>
      </c>
      <c r="D68" s="13">
        <f t="shared" si="92"/>
        <v>0</v>
      </c>
      <c r="E68" s="23" t="s">
        <v>79</v>
      </c>
      <c r="F68" s="11"/>
      <c r="G68" s="17">
        <f t="shared" si="49"/>
        <v>0</v>
      </c>
      <c r="H68" s="12"/>
      <c r="I68" s="11"/>
      <c r="J68" s="17">
        <f t="shared" si="50"/>
        <v>0</v>
      </c>
      <c r="K68" s="12"/>
      <c r="L68" s="11"/>
      <c r="M68" s="17">
        <f t="shared" si="51"/>
        <v>0</v>
      </c>
      <c r="N68" s="12"/>
      <c r="O68" s="11"/>
      <c r="P68" s="17">
        <f t="shared" si="52"/>
        <v>0</v>
      </c>
      <c r="Q68" s="12"/>
      <c r="R68" s="11"/>
      <c r="S68" s="17">
        <f t="shared" si="53"/>
        <v>0</v>
      </c>
      <c r="T68" s="12"/>
      <c r="U68" s="11"/>
      <c r="V68" s="17">
        <f t="shared" si="54"/>
        <v>0</v>
      </c>
      <c r="W68" s="12"/>
      <c r="X68" s="11"/>
      <c r="Y68" s="17">
        <f>X68*Y$3</f>
        <v>0</v>
      </c>
      <c r="Z68" s="12"/>
      <c r="AA68" s="11"/>
      <c r="AB68" s="17">
        <f>AA68*AB$3</f>
        <v>0</v>
      </c>
      <c r="AC68" s="12"/>
      <c r="AD68" s="11"/>
      <c r="AE68" s="17">
        <f>AD68*AE$3</f>
        <v>0</v>
      </c>
      <c r="AF68" s="12"/>
      <c r="AG68" s="11"/>
      <c r="AH68" s="17">
        <f>AG68*AH$3</f>
        <v>0</v>
      </c>
      <c r="AI68" s="12"/>
      <c r="AJ68" s="11"/>
      <c r="AK68" s="17">
        <f>AJ68*AK$3</f>
        <v>0</v>
      </c>
      <c r="AL68" s="12"/>
      <c r="AM68" s="11"/>
      <c r="AN68" s="17">
        <f>AM68*AN$3</f>
        <v>0</v>
      </c>
      <c r="AO68" s="12"/>
      <c r="AP68" s="11"/>
      <c r="AQ68" s="17">
        <f>AP68*AQ$3</f>
        <v>0</v>
      </c>
      <c r="AR68" s="12"/>
      <c r="AS68" s="11"/>
      <c r="AT68" s="17">
        <f>AS68*AT$3</f>
        <v>0</v>
      </c>
      <c r="AU68" s="12"/>
      <c r="AV68" s="11"/>
      <c r="AW68" s="17">
        <f>AV68*AW$3</f>
        <v>0</v>
      </c>
      <c r="AX68" s="12"/>
      <c r="AY68" s="11"/>
      <c r="AZ68" s="17">
        <f>AY68*AZ$3</f>
        <v>0</v>
      </c>
      <c r="BA68" s="12"/>
      <c r="BB68" s="11"/>
      <c r="BC68" s="17">
        <f>BB68*BC$3</f>
        <v>0</v>
      </c>
      <c r="BD68" s="12"/>
      <c r="BE68" s="11"/>
      <c r="BF68" s="17">
        <f>BE68*BF$3</f>
        <v>0</v>
      </c>
      <c r="BG68" s="12"/>
      <c r="BH68" s="11"/>
      <c r="BI68" s="17">
        <f>BH68*BI$3</f>
        <v>0</v>
      </c>
      <c r="BJ68" s="12"/>
      <c r="BK68" s="11"/>
      <c r="BL68" s="17">
        <f>BK68*BL$3</f>
        <v>0</v>
      </c>
      <c r="BM68" s="12"/>
      <c r="BN68" s="11"/>
      <c r="BO68" s="17">
        <f>BN68*BO$3</f>
        <v>0</v>
      </c>
      <c r="BP68" s="12"/>
      <c r="BQ68" s="11"/>
      <c r="BR68" s="17">
        <f>BQ68*BR$3</f>
        <v>0</v>
      </c>
      <c r="BS68" s="12"/>
      <c r="BT68" s="11"/>
      <c r="BU68" s="17">
        <f>BT68*BU$3</f>
        <v>0</v>
      </c>
      <c r="BV68" s="12"/>
      <c r="BW68" s="11"/>
      <c r="BX68" s="17">
        <f>BW68*BX$3</f>
        <v>0</v>
      </c>
      <c r="BY68" s="12"/>
      <c r="BZ68" s="11"/>
      <c r="CA68" s="17">
        <f>BZ68*CA$3</f>
        <v>0</v>
      </c>
      <c r="CB68" s="12"/>
      <c r="CC68" s="11"/>
      <c r="CD68" s="17">
        <f>CC68*CD$3</f>
        <v>0</v>
      </c>
      <c r="CE68" s="12"/>
      <c r="CF68" s="11"/>
      <c r="CG68" s="17">
        <f>CF68*CG$3</f>
        <v>0</v>
      </c>
      <c r="CH68" s="13"/>
      <c r="CI68" s="11"/>
      <c r="CJ68" s="18">
        <f>CI68*CJ$3</f>
        <v>0</v>
      </c>
      <c r="CK68" s="12"/>
      <c r="CL68" s="11"/>
      <c r="CM68" s="17">
        <f>CL68*CM$3</f>
        <v>0</v>
      </c>
      <c r="CN68" s="12"/>
      <c r="CO68" s="11"/>
      <c r="CP68" s="17">
        <f>CO68*CP$3</f>
        <v>0</v>
      </c>
      <c r="CQ68" s="12"/>
      <c r="CR68" s="11"/>
      <c r="CS68" s="17">
        <f>CR68*CS$3</f>
        <v>0</v>
      </c>
      <c r="CT68" s="13"/>
      <c r="CU68" s="11"/>
      <c r="CV68" s="17">
        <f>CU68*CV$3</f>
        <v>0</v>
      </c>
      <c r="CW68" s="12"/>
      <c r="CX68" s="11"/>
      <c r="CY68" s="17">
        <f>CX68*CY$3</f>
        <v>0</v>
      </c>
      <c r="CZ68" s="12"/>
      <c r="DA68" s="11"/>
      <c r="DB68" s="18">
        <f>DA68*DB$3</f>
        <v>0</v>
      </c>
      <c r="DC68" s="13"/>
      <c r="DD68" s="14"/>
      <c r="DE68" s="17">
        <f>DD68*DE$3</f>
        <v>0</v>
      </c>
      <c r="DF68" s="12"/>
      <c r="DG68" s="14"/>
      <c r="DH68" s="17">
        <f>DG68*DH$3</f>
        <v>0</v>
      </c>
      <c r="DI68" s="12"/>
      <c r="DJ68" s="11"/>
      <c r="DK68" s="17">
        <f>DJ68*DK$3</f>
        <v>0</v>
      </c>
      <c r="DL68" s="12"/>
      <c r="DM68" s="14"/>
      <c r="DN68" s="17">
        <f>DM68*DN$3</f>
        <v>0</v>
      </c>
      <c r="DO68" s="12"/>
      <c r="DP68" s="14"/>
      <c r="DQ68" s="17">
        <f>DP68*DQ$3</f>
        <v>0</v>
      </c>
      <c r="DR68" s="12"/>
      <c r="DS68" s="14"/>
      <c r="DT68" s="18">
        <f>DS68*DT$3</f>
        <v>0</v>
      </c>
      <c r="DU68" s="13"/>
      <c r="DV68" s="14"/>
      <c r="DW68" s="18">
        <f>DV68*DW$3</f>
        <v>0</v>
      </c>
      <c r="DX68" s="13"/>
      <c r="DY68" s="14"/>
      <c r="DZ68" s="18">
        <f>DY68*DZ$3</f>
        <v>0</v>
      </c>
      <c r="EA68" s="13"/>
      <c r="EB68" s="11">
        <f t="shared" si="91"/>
        <v>0</v>
      </c>
      <c r="EC68" s="18">
        <f t="shared" si="91"/>
        <v>0</v>
      </c>
      <c r="ED68" s="13">
        <f t="shared" si="91"/>
        <v>0</v>
      </c>
      <c r="EF68" s="11"/>
      <c r="EG68" s="18"/>
      <c r="EH68" s="13"/>
    </row>
    <row r="69" spans="1:138" ht="12.75">
      <c r="A69" s="36">
        <v>66</v>
      </c>
      <c r="B69" s="11">
        <f t="shared" si="92"/>
        <v>0</v>
      </c>
      <c r="C69" s="18">
        <f t="shared" si="92"/>
        <v>0</v>
      </c>
      <c r="D69" s="13">
        <f t="shared" si="92"/>
        <v>0</v>
      </c>
      <c r="E69" s="23" t="s">
        <v>49</v>
      </c>
      <c r="F69" s="11"/>
      <c r="G69" s="17">
        <f t="shared" si="49"/>
        <v>0</v>
      </c>
      <c r="H69" s="12"/>
      <c r="I69" s="11"/>
      <c r="J69" s="17">
        <f t="shared" si="50"/>
        <v>0</v>
      </c>
      <c r="K69" s="12"/>
      <c r="L69" s="11"/>
      <c r="M69" s="17">
        <f t="shared" si="51"/>
        <v>0</v>
      </c>
      <c r="N69" s="12"/>
      <c r="O69" s="11"/>
      <c r="P69" s="17">
        <f t="shared" si="52"/>
        <v>0</v>
      </c>
      <c r="Q69" s="12"/>
      <c r="R69" s="11"/>
      <c r="S69" s="17">
        <f t="shared" si="53"/>
        <v>0</v>
      </c>
      <c r="T69" s="12"/>
      <c r="U69" s="11"/>
      <c r="V69" s="17">
        <f t="shared" si="54"/>
        <v>0</v>
      </c>
      <c r="W69" s="12"/>
      <c r="X69" s="11"/>
      <c r="Y69" s="17">
        <f aca="true" t="shared" si="93" ref="Y69:Y74">X69*Y$3</f>
        <v>0</v>
      </c>
      <c r="Z69" s="12"/>
      <c r="AA69" s="11"/>
      <c r="AB69" s="17">
        <f aca="true" t="shared" si="94" ref="AB69:AB74">AA69*AB$3</f>
        <v>0</v>
      </c>
      <c r="AC69" s="12"/>
      <c r="AD69" s="11"/>
      <c r="AE69" s="17">
        <f aca="true" t="shared" si="95" ref="AE69:AE74">AD69*AE$3</f>
        <v>0</v>
      </c>
      <c r="AF69" s="12"/>
      <c r="AG69" s="11"/>
      <c r="AH69" s="17">
        <f aca="true" t="shared" si="96" ref="AH69:AH74">AG69*AH$3</f>
        <v>0</v>
      </c>
      <c r="AI69" s="12"/>
      <c r="AJ69" s="11"/>
      <c r="AK69" s="17">
        <f aca="true" t="shared" si="97" ref="AK69:AK74">AJ69*AK$3</f>
        <v>0</v>
      </c>
      <c r="AL69" s="12"/>
      <c r="AM69" s="11"/>
      <c r="AN69" s="17">
        <f aca="true" t="shared" si="98" ref="AN69:AN74">AM69*AN$3</f>
        <v>0</v>
      </c>
      <c r="AO69" s="12"/>
      <c r="AP69" s="11"/>
      <c r="AQ69" s="17">
        <f aca="true" t="shared" si="99" ref="AQ69:AQ74">AP69*AQ$3</f>
        <v>0</v>
      </c>
      <c r="AR69" s="12"/>
      <c r="AS69" s="11"/>
      <c r="AT69" s="17">
        <f aca="true" t="shared" si="100" ref="AT69:AT74">AS69*AT$3</f>
        <v>0</v>
      </c>
      <c r="AU69" s="12"/>
      <c r="AV69" s="11"/>
      <c r="AW69" s="17">
        <f aca="true" t="shared" si="101" ref="AW69:AW74">AV69*AW$3</f>
        <v>0</v>
      </c>
      <c r="AX69" s="12"/>
      <c r="AY69" s="11"/>
      <c r="AZ69" s="17">
        <f aca="true" t="shared" si="102" ref="AZ69:AZ74">AY69*AZ$3</f>
        <v>0</v>
      </c>
      <c r="BA69" s="12"/>
      <c r="BB69" s="11"/>
      <c r="BC69" s="17">
        <f aca="true" t="shared" si="103" ref="BC69:BC74">BB69*BC$3</f>
        <v>0</v>
      </c>
      <c r="BD69" s="12"/>
      <c r="BE69" s="11"/>
      <c r="BF69" s="17">
        <f aca="true" t="shared" si="104" ref="BF69:BF74">BE69*BF$3</f>
        <v>0</v>
      </c>
      <c r="BG69" s="12"/>
      <c r="BH69" s="11"/>
      <c r="BI69" s="17">
        <f aca="true" t="shared" si="105" ref="BI69:BI74">BH69*BI$3</f>
        <v>0</v>
      </c>
      <c r="BJ69" s="12"/>
      <c r="BK69" s="11"/>
      <c r="BL69" s="17">
        <f aca="true" t="shared" si="106" ref="BL69:BL74">BK69*BL$3</f>
        <v>0</v>
      </c>
      <c r="BM69" s="12"/>
      <c r="BN69" s="11"/>
      <c r="BO69" s="17">
        <f aca="true" t="shared" si="107" ref="BO69:BO74">BN69*BO$3</f>
        <v>0</v>
      </c>
      <c r="BP69" s="12"/>
      <c r="BQ69" s="11"/>
      <c r="BR69" s="17">
        <f aca="true" t="shared" si="108" ref="BR69:BR74">BQ69*BR$3</f>
        <v>0</v>
      </c>
      <c r="BS69" s="12"/>
      <c r="BT69" s="11"/>
      <c r="BU69" s="17">
        <f aca="true" t="shared" si="109" ref="BU69:BU74">BT69*BU$3</f>
        <v>0</v>
      </c>
      <c r="BV69" s="12"/>
      <c r="BW69" s="11"/>
      <c r="BX69" s="17">
        <f aca="true" t="shared" si="110" ref="BX69:BX74">BW69*BX$3</f>
        <v>0</v>
      </c>
      <c r="BY69" s="12"/>
      <c r="BZ69" s="11"/>
      <c r="CA69" s="17">
        <f aca="true" t="shared" si="111" ref="CA69:CA74">BZ69*CA$3</f>
        <v>0</v>
      </c>
      <c r="CB69" s="12"/>
      <c r="CC69" s="11"/>
      <c r="CD69" s="17">
        <f aca="true" t="shared" si="112" ref="CD69:CD74">CC69*CD$3</f>
        <v>0</v>
      </c>
      <c r="CE69" s="12"/>
      <c r="CF69" s="11"/>
      <c r="CG69" s="17">
        <f aca="true" t="shared" si="113" ref="CG69:CG74">CF69*CG$3</f>
        <v>0</v>
      </c>
      <c r="CH69" s="13"/>
      <c r="CI69" s="11"/>
      <c r="CJ69" s="18">
        <f aca="true" t="shared" si="114" ref="CJ69:CJ74">CI69*CJ$3</f>
        <v>0</v>
      </c>
      <c r="CK69" s="12"/>
      <c r="CL69" s="11"/>
      <c r="CM69" s="17">
        <f aca="true" t="shared" si="115" ref="CM69:CM74">CL69*CM$3</f>
        <v>0</v>
      </c>
      <c r="CN69" s="12"/>
      <c r="CO69" s="11"/>
      <c r="CP69" s="17">
        <f aca="true" t="shared" si="116" ref="CP69:CP74">CO69*CP$3</f>
        <v>0</v>
      </c>
      <c r="CQ69" s="12"/>
      <c r="CR69" s="11"/>
      <c r="CS69" s="17">
        <f aca="true" t="shared" si="117" ref="CS69:CS74">CR69*CS$3</f>
        <v>0</v>
      </c>
      <c r="CT69" s="13"/>
      <c r="CU69" s="11"/>
      <c r="CV69" s="17">
        <f aca="true" t="shared" si="118" ref="CV69:CV74">CU69*CV$3</f>
        <v>0</v>
      </c>
      <c r="CW69" s="12"/>
      <c r="CX69" s="11"/>
      <c r="CY69" s="17">
        <f aca="true" t="shared" si="119" ref="CY69:CY74">CX69*CY$3</f>
        <v>0</v>
      </c>
      <c r="CZ69" s="12"/>
      <c r="DA69" s="11"/>
      <c r="DB69" s="18">
        <f aca="true" t="shared" si="120" ref="DB69:DB74">DA69*DB$3</f>
        <v>0</v>
      </c>
      <c r="DC69" s="13"/>
      <c r="DD69" s="14"/>
      <c r="DE69" s="17">
        <f aca="true" t="shared" si="121" ref="DE69:DE74">DD69*DE$3</f>
        <v>0</v>
      </c>
      <c r="DF69" s="12"/>
      <c r="DG69" s="14"/>
      <c r="DH69" s="17">
        <f aca="true" t="shared" si="122" ref="DH69:DH74">DG69*DH$3</f>
        <v>0</v>
      </c>
      <c r="DI69" s="12"/>
      <c r="DJ69" s="11"/>
      <c r="DK69" s="17">
        <f aca="true" t="shared" si="123" ref="DK69:DK74">DJ69*DK$3</f>
        <v>0</v>
      </c>
      <c r="DL69" s="12"/>
      <c r="DM69" s="14"/>
      <c r="DN69" s="17">
        <f aca="true" t="shared" si="124" ref="DN69:DN74">DM69*DN$3</f>
        <v>0</v>
      </c>
      <c r="DO69" s="12"/>
      <c r="DP69" s="14"/>
      <c r="DQ69" s="17">
        <f aca="true" t="shared" si="125" ref="DQ69:DQ74">DP69*DQ$3</f>
        <v>0</v>
      </c>
      <c r="DR69" s="12"/>
      <c r="DS69" s="14"/>
      <c r="DT69" s="18">
        <f aca="true" t="shared" si="126" ref="DT69:DT74">DS69*DT$3</f>
        <v>0</v>
      </c>
      <c r="DU69" s="13"/>
      <c r="DV69" s="14"/>
      <c r="DW69" s="18">
        <f aca="true" t="shared" si="127" ref="DW69:DW74">DV69*DW$3</f>
        <v>0</v>
      </c>
      <c r="DX69" s="13"/>
      <c r="DY69" s="14"/>
      <c r="DZ69" s="18">
        <f aca="true" t="shared" si="128" ref="DZ69:DZ74">DY69*DZ$3</f>
        <v>0</v>
      </c>
      <c r="EA69" s="13"/>
      <c r="EB69" s="11">
        <f t="shared" si="91"/>
        <v>0</v>
      </c>
      <c r="EC69" s="18">
        <f t="shared" si="91"/>
        <v>0</v>
      </c>
      <c r="ED69" s="13">
        <f t="shared" si="91"/>
        <v>0</v>
      </c>
      <c r="EF69" s="11"/>
      <c r="EG69" s="18"/>
      <c r="EH69" s="13"/>
    </row>
    <row r="70" spans="1:138" ht="12.75">
      <c r="A70" s="36">
        <v>67</v>
      </c>
      <c r="B70" s="11">
        <f t="shared" si="92"/>
        <v>0</v>
      </c>
      <c r="C70" s="18">
        <f t="shared" si="92"/>
        <v>0</v>
      </c>
      <c r="D70" s="13">
        <f t="shared" si="92"/>
        <v>0</v>
      </c>
      <c r="E70" s="23" t="s">
        <v>73</v>
      </c>
      <c r="F70" s="11"/>
      <c r="G70" s="17">
        <f t="shared" si="49"/>
        <v>0</v>
      </c>
      <c r="H70" s="12"/>
      <c r="I70" s="11"/>
      <c r="J70" s="17">
        <f t="shared" si="50"/>
        <v>0</v>
      </c>
      <c r="K70" s="12"/>
      <c r="L70" s="11"/>
      <c r="M70" s="17">
        <f t="shared" si="51"/>
        <v>0</v>
      </c>
      <c r="N70" s="12"/>
      <c r="O70" s="11"/>
      <c r="P70" s="17">
        <f t="shared" si="52"/>
        <v>0</v>
      </c>
      <c r="Q70" s="12"/>
      <c r="R70" s="11"/>
      <c r="S70" s="17">
        <f t="shared" si="53"/>
        <v>0</v>
      </c>
      <c r="T70" s="12"/>
      <c r="U70" s="11"/>
      <c r="V70" s="17">
        <f t="shared" si="54"/>
        <v>0</v>
      </c>
      <c r="W70" s="12"/>
      <c r="X70" s="11"/>
      <c r="Y70" s="17">
        <f t="shared" si="93"/>
        <v>0</v>
      </c>
      <c r="Z70" s="12"/>
      <c r="AA70" s="11"/>
      <c r="AB70" s="17">
        <f t="shared" si="94"/>
        <v>0</v>
      </c>
      <c r="AC70" s="12"/>
      <c r="AD70" s="11"/>
      <c r="AE70" s="17">
        <f t="shared" si="95"/>
        <v>0</v>
      </c>
      <c r="AF70" s="12"/>
      <c r="AG70" s="11"/>
      <c r="AH70" s="17">
        <f t="shared" si="96"/>
        <v>0</v>
      </c>
      <c r="AI70" s="12"/>
      <c r="AJ70" s="11"/>
      <c r="AK70" s="17">
        <f t="shared" si="97"/>
        <v>0</v>
      </c>
      <c r="AL70" s="12"/>
      <c r="AM70" s="11"/>
      <c r="AN70" s="17">
        <f t="shared" si="98"/>
        <v>0</v>
      </c>
      <c r="AO70" s="12"/>
      <c r="AP70" s="11"/>
      <c r="AQ70" s="17">
        <f t="shared" si="99"/>
        <v>0</v>
      </c>
      <c r="AR70" s="12"/>
      <c r="AS70" s="11"/>
      <c r="AT70" s="17">
        <f t="shared" si="100"/>
        <v>0</v>
      </c>
      <c r="AU70" s="12"/>
      <c r="AV70" s="11"/>
      <c r="AW70" s="17">
        <f t="shared" si="101"/>
        <v>0</v>
      </c>
      <c r="AX70" s="12"/>
      <c r="AY70" s="11"/>
      <c r="AZ70" s="17">
        <f t="shared" si="102"/>
        <v>0</v>
      </c>
      <c r="BA70" s="12"/>
      <c r="BB70" s="11"/>
      <c r="BC70" s="17">
        <f t="shared" si="103"/>
        <v>0</v>
      </c>
      <c r="BD70" s="12"/>
      <c r="BE70" s="11"/>
      <c r="BF70" s="17">
        <f t="shared" si="104"/>
        <v>0</v>
      </c>
      <c r="BG70" s="12"/>
      <c r="BH70" s="11"/>
      <c r="BI70" s="17">
        <f t="shared" si="105"/>
        <v>0</v>
      </c>
      <c r="BJ70" s="12"/>
      <c r="BK70" s="11"/>
      <c r="BL70" s="17">
        <f t="shared" si="106"/>
        <v>0</v>
      </c>
      <c r="BM70" s="12"/>
      <c r="BN70" s="11"/>
      <c r="BO70" s="17">
        <f t="shared" si="107"/>
        <v>0</v>
      </c>
      <c r="BP70" s="12"/>
      <c r="BQ70" s="11"/>
      <c r="BR70" s="17">
        <f t="shared" si="108"/>
        <v>0</v>
      </c>
      <c r="BS70" s="12"/>
      <c r="BT70" s="11"/>
      <c r="BU70" s="17">
        <f t="shared" si="109"/>
        <v>0</v>
      </c>
      <c r="BV70" s="12"/>
      <c r="BW70" s="11"/>
      <c r="BX70" s="17">
        <f t="shared" si="110"/>
        <v>0</v>
      </c>
      <c r="BY70" s="12"/>
      <c r="BZ70" s="11"/>
      <c r="CA70" s="17">
        <f t="shared" si="111"/>
        <v>0</v>
      </c>
      <c r="CB70" s="12"/>
      <c r="CC70" s="11"/>
      <c r="CD70" s="17">
        <f t="shared" si="112"/>
        <v>0</v>
      </c>
      <c r="CE70" s="12"/>
      <c r="CF70" s="11"/>
      <c r="CG70" s="17">
        <f t="shared" si="113"/>
        <v>0</v>
      </c>
      <c r="CH70" s="13"/>
      <c r="CI70" s="11"/>
      <c r="CJ70" s="18">
        <f t="shared" si="114"/>
        <v>0</v>
      </c>
      <c r="CK70" s="12"/>
      <c r="CL70" s="11"/>
      <c r="CM70" s="17">
        <f t="shared" si="115"/>
        <v>0</v>
      </c>
      <c r="CN70" s="12"/>
      <c r="CO70" s="11"/>
      <c r="CP70" s="17">
        <f t="shared" si="116"/>
        <v>0</v>
      </c>
      <c r="CQ70" s="12"/>
      <c r="CR70" s="11"/>
      <c r="CS70" s="17">
        <f t="shared" si="117"/>
        <v>0</v>
      </c>
      <c r="CT70" s="13"/>
      <c r="CU70" s="11"/>
      <c r="CV70" s="17">
        <f t="shared" si="118"/>
        <v>0</v>
      </c>
      <c r="CW70" s="12"/>
      <c r="CX70" s="11"/>
      <c r="CY70" s="17">
        <f t="shared" si="119"/>
        <v>0</v>
      </c>
      <c r="CZ70" s="12"/>
      <c r="DA70" s="11"/>
      <c r="DB70" s="18">
        <f t="shared" si="120"/>
        <v>0</v>
      </c>
      <c r="DC70" s="13"/>
      <c r="DD70" s="14"/>
      <c r="DE70" s="17">
        <f t="shared" si="121"/>
        <v>0</v>
      </c>
      <c r="DF70" s="12"/>
      <c r="DG70" s="14"/>
      <c r="DH70" s="17">
        <f t="shared" si="122"/>
        <v>0</v>
      </c>
      <c r="DI70" s="12"/>
      <c r="DJ70" s="11"/>
      <c r="DK70" s="17">
        <f t="shared" si="123"/>
        <v>0</v>
      </c>
      <c r="DL70" s="12"/>
      <c r="DM70" s="14"/>
      <c r="DN70" s="17">
        <f t="shared" si="124"/>
        <v>0</v>
      </c>
      <c r="DO70" s="12"/>
      <c r="DP70" s="14"/>
      <c r="DQ70" s="17">
        <f t="shared" si="125"/>
        <v>0</v>
      </c>
      <c r="DR70" s="12"/>
      <c r="DS70" s="14"/>
      <c r="DT70" s="18">
        <f t="shared" si="126"/>
        <v>0</v>
      </c>
      <c r="DU70" s="13"/>
      <c r="DV70" s="14"/>
      <c r="DW70" s="18">
        <f t="shared" si="127"/>
        <v>0</v>
      </c>
      <c r="DX70" s="13"/>
      <c r="DY70" s="14"/>
      <c r="DZ70" s="18">
        <f t="shared" si="128"/>
        <v>0</v>
      </c>
      <c r="EA70" s="13"/>
      <c r="EB70" s="11">
        <f t="shared" si="91"/>
        <v>0</v>
      </c>
      <c r="EC70" s="18">
        <f t="shared" si="91"/>
        <v>0</v>
      </c>
      <c r="ED70" s="13">
        <f t="shared" si="91"/>
        <v>0</v>
      </c>
      <c r="EF70" s="11"/>
      <c r="EG70" s="18"/>
      <c r="EH70" s="13"/>
    </row>
    <row r="71" spans="1:138" ht="12.75">
      <c r="A71" s="36">
        <v>68</v>
      </c>
      <c r="B71" s="11">
        <f t="shared" si="92"/>
        <v>0</v>
      </c>
      <c r="C71" s="18">
        <f t="shared" si="92"/>
        <v>0</v>
      </c>
      <c r="D71" s="13">
        <f t="shared" si="92"/>
        <v>0</v>
      </c>
      <c r="E71" s="23" t="s">
        <v>95</v>
      </c>
      <c r="F71" s="11"/>
      <c r="G71" s="17">
        <f t="shared" si="49"/>
        <v>0</v>
      </c>
      <c r="H71" s="12"/>
      <c r="I71" s="11"/>
      <c r="J71" s="17">
        <f t="shared" si="50"/>
        <v>0</v>
      </c>
      <c r="K71" s="12"/>
      <c r="L71" s="11"/>
      <c r="M71" s="17">
        <f t="shared" si="51"/>
        <v>0</v>
      </c>
      <c r="N71" s="12"/>
      <c r="O71" s="11"/>
      <c r="P71" s="17">
        <f t="shared" si="52"/>
        <v>0</v>
      </c>
      <c r="Q71" s="12"/>
      <c r="R71" s="11"/>
      <c r="S71" s="17">
        <f t="shared" si="53"/>
        <v>0</v>
      </c>
      <c r="T71" s="12"/>
      <c r="U71" s="11"/>
      <c r="V71" s="17">
        <f t="shared" si="54"/>
        <v>0</v>
      </c>
      <c r="W71" s="12"/>
      <c r="X71" s="11"/>
      <c r="Y71" s="17">
        <f t="shared" si="93"/>
        <v>0</v>
      </c>
      <c r="Z71" s="12"/>
      <c r="AA71" s="11"/>
      <c r="AB71" s="17">
        <f t="shared" si="94"/>
        <v>0</v>
      </c>
      <c r="AC71" s="12"/>
      <c r="AD71" s="11"/>
      <c r="AE71" s="17">
        <f t="shared" si="95"/>
        <v>0</v>
      </c>
      <c r="AF71" s="12"/>
      <c r="AG71" s="11"/>
      <c r="AH71" s="17">
        <f t="shared" si="96"/>
        <v>0</v>
      </c>
      <c r="AI71" s="12"/>
      <c r="AJ71" s="11"/>
      <c r="AK71" s="17">
        <f t="shared" si="97"/>
        <v>0</v>
      </c>
      <c r="AL71" s="12"/>
      <c r="AM71" s="11"/>
      <c r="AN71" s="17">
        <f t="shared" si="98"/>
        <v>0</v>
      </c>
      <c r="AO71" s="12"/>
      <c r="AP71" s="11"/>
      <c r="AQ71" s="17">
        <f t="shared" si="99"/>
        <v>0</v>
      </c>
      <c r="AR71" s="12"/>
      <c r="AS71" s="11"/>
      <c r="AT71" s="17">
        <f t="shared" si="100"/>
        <v>0</v>
      </c>
      <c r="AU71" s="12"/>
      <c r="AV71" s="11"/>
      <c r="AW71" s="17">
        <f t="shared" si="101"/>
        <v>0</v>
      </c>
      <c r="AX71" s="12"/>
      <c r="AY71" s="11"/>
      <c r="AZ71" s="17">
        <f t="shared" si="102"/>
        <v>0</v>
      </c>
      <c r="BA71" s="12"/>
      <c r="BB71" s="11"/>
      <c r="BC71" s="17">
        <f t="shared" si="103"/>
        <v>0</v>
      </c>
      <c r="BD71" s="12"/>
      <c r="BE71" s="11"/>
      <c r="BF71" s="17">
        <f t="shared" si="104"/>
        <v>0</v>
      </c>
      <c r="BG71" s="12"/>
      <c r="BH71" s="11"/>
      <c r="BI71" s="17">
        <f t="shared" si="105"/>
        <v>0</v>
      </c>
      <c r="BJ71" s="12"/>
      <c r="BK71" s="11"/>
      <c r="BL71" s="17">
        <f t="shared" si="106"/>
        <v>0</v>
      </c>
      <c r="BM71" s="12"/>
      <c r="BN71" s="11"/>
      <c r="BO71" s="17">
        <f t="shared" si="107"/>
        <v>0</v>
      </c>
      <c r="BP71" s="12"/>
      <c r="BQ71" s="11"/>
      <c r="BR71" s="17">
        <f t="shared" si="108"/>
        <v>0</v>
      </c>
      <c r="BS71" s="12"/>
      <c r="BT71" s="11"/>
      <c r="BU71" s="17">
        <f t="shared" si="109"/>
        <v>0</v>
      </c>
      <c r="BV71" s="12"/>
      <c r="BW71" s="11"/>
      <c r="BX71" s="17">
        <f t="shared" si="110"/>
        <v>0</v>
      </c>
      <c r="BY71" s="12"/>
      <c r="BZ71" s="11"/>
      <c r="CA71" s="17">
        <f t="shared" si="111"/>
        <v>0</v>
      </c>
      <c r="CB71" s="12"/>
      <c r="CC71" s="11"/>
      <c r="CD71" s="17">
        <f t="shared" si="112"/>
        <v>0</v>
      </c>
      <c r="CE71" s="12"/>
      <c r="CF71" s="11"/>
      <c r="CG71" s="17">
        <f t="shared" si="113"/>
        <v>0</v>
      </c>
      <c r="CH71" s="13"/>
      <c r="CI71" s="11"/>
      <c r="CJ71" s="18">
        <f t="shared" si="114"/>
        <v>0</v>
      </c>
      <c r="CK71" s="12"/>
      <c r="CL71" s="11"/>
      <c r="CM71" s="17">
        <f t="shared" si="115"/>
        <v>0</v>
      </c>
      <c r="CN71" s="12"/>
      <c r="CO71" s="11"/>
      <c r="CP71" s="17">
        <f t="shared" si="116"/>
        <v>0</v>
      </c>
      <c r="CQ71" s="12"/>
      <c r="CR71" s="11"/>
      <c r="CS71" s="17">
        <f t="shared" si="117"/>
        <v>0</v>
      </c>
      <c r="CT71" s="13"/>
      <c r="CU71" s="11"/>
      <c r="CV71" s="17">
        <f t="shared" si="118"/>
        <v>0</v>
      </c>
      <c r="CW71" s="12"/>
      <c r="CX71" s="11"/>
      <c r="CY71" s="17">
        <f t="shared" si="119"/>
        <v>0</v>
      </c>
      <c r="CZ71" s="12"/>
      <c r="DA71" s="11"/>
      <c r="DB71" s="18">
        <f t="shared" si="120"/>
        <v>0</v>
      </c>
      <c r="DC71" s="13"/>
      <c r="DD71" s="14"/>
      <c r="DE71" s="17">
        <f t="shared" si="121"/>
        <v>0</v>
      </c>
      <c r="DF71" s="12"/>
      <c r="DG71" s="14"/>
      <c r="DH71" s="17">
        <f t="shared" si="122"/>
        <v>0</v>
      </c>
      <c r="DI71" s="12"/>
      <c r="DJ71" s="11"/>
      <c r="DK71" s="17">
        <f t="shared" si="123"/>
        <v>0</v>
      </c>
      <c r="DL71" s="12"/>
      <c r="DM71" s="14"/>
      <c r="DN71" s="17">
        <f t="shared" si="124"/>
        <v>0</v>
      </c>
      <c r="DO71" s="12"/>
      <c r="DP71" s="14"/>
      <c r="DQ71" s="17">
        <f t="shared" si="125"/>
        <v>0</v>
      </c>
      <c r="DR71" s="12"/>
      <c r="DS71" s="14"/>
      <c r="DT71" s="18">
        <f t="shared" si="126"/>
        <v>0</v>
      </c>
      <c r="DU71" s="13"/>
      <c r="DV71" s="14"/>
      <c r="DW71" s="18">
        <f t="shared" si="127"/>
        <v>0</v>
      </c>
      <c r="DX71" s="13"/>
      <c r="DY71" s="14"/>
      <c r="DZ71" s="18">
        <f t="shared" si="128"/>
        <v>0</v>
      </c>
      <c r="EA71" s="13"/>
      <c r="EB71" s="11">
        <f t="shared" si="91"/>
        <v>0</v>
      </c>
      <c r="EC71" s="18">
        <f t="shared" si="91"/>
        <v>0</v>
      </c>
      <c r="ED71" s="13">
        <f t="shared" si="91"/>
        <v>0</v>
      </c>
      <c r="EF71" s="11"/>
      <c r="EG71" s="18"/>
      <c r="EH71" s="13"/>
    </row>
    <row r="72" spans="1:138" ht="12.75">
      <c r="A72" s="36">
        <v>69</v>
      </c>
      <c r="B72" s="11">
        <f t="shared" si="92"/>
        <v>0</v>
      </c>
      <c r="C72" s="18">
        <f t="shared" si="92"/>
        <v>0</v>
      </c>
      <c r="D72" s="13">
        <f t="shared" si="92"/>
        <v>0</v>
      </c>
      <c r="E72" s="23" t="s">
        <v>60</v>
      </c>
      <c r="F72" s="11"/>
      <c r="G72" s="17">
        <f t="shared" si="49"/>
        <v>0</v>
      </c>
      <c r="H72" s="12"/>
      <c r="I72" s="11"/>
      <c r="J72" s="17">
        <f t="shared" si="50"/>
        <v>0</v>
      </c>
      <c r="K72" s="12"/>
      <c r="L72" s="11"/>
      <c r="M72" s="17">
        <f t="shared" si="51"/>
        <v>0</v>
      </c>
      <c r="N72" s="12"/>
      <c r="O72" s="11"/>
      <c r="P72" s="17">
        <f t="shared" si="52"/>
        <v>0</v>
      </c>
      <c r="Q72" s="12"/>
      <c r="R72" s="11"/>
      <c r="S72" s="17">
        <f t="shared" si="53"/>
        <v>0</v>
      </c>
      <c r="T72" s="12"/>
      <c r="U72" s="11"/>
      <c r="V72" s="17">
        <f t="shared" si="54"/>
        <v>0</v>
      </c>
      <c r="W72" s="12"/>
      <c r="X72" s="11"/>
      <c r="Y72" s="17">
        <f t="shared" si="93"/>
        <v>0</v>
      </c>
      <c r="Z72" s="12"/>
      <c r="AA72" s="11"/>
      <c r="AB72" s="17">
        <f t="shared" si="94"/>
        <v>0</v>
      </c>
      <c r="AC72" s="12"/>
      <c r="AD72" s="11"/>
      <c r="AE72" s="17">
        <f t="shared" si="95"/>
        <v>0</v>
      </c>
      <c r="AF72" s="12"/>
      <c r="AG72" s="11"/>
      <c r="AH72" s="17">
        <f t="shared" si="96"/>
        <v>0</v>
      </c>
      <c r="AI72" s="12"/>
      <c r="AJ72" s="11"/>
      <c r="AK72" s="17">
        <f t="shared" si="97"/>
        <v>0</v>
      </c>
      <c r="AL72" s="12"/>
      <c r="AM72" s="11"/>
      <c r="AN72" s="17">
        <f t="shared" si="98"/>
        <v>0</v>
      </c>
      <c r="AO72" s="12"/>
      <c r="AP72" s="11"/>
      <c r="AQ72" s="17">
        <f t="shared" si="99"/>
        <v>0</v>
      </c>
      <c r="AR72" s="12"/>
      <c r="AS72" s="11"/>
      <c r="AT72" s="17">
        <f t="shared" si="100"/>
        <v>0</v>
      </c>
      <c r="AU72" s="12"/>
      <c r="AV72" s="11"/>
      <c r="AW72" s="17">
        <f t="shared" si="101"/>
        <v>0</v>
      </c>
      <c r="AX72" s="12"/>
      <c r="AY72" s="11"/>
      <c r="AZ72" s="17">
        <f t="shared" si="102"/>
        <v>0</v>
      </c>
      <c r="BA72" s="12"/>
      <c r="BB72" s="11"/>
      <c r="BC72" s="17">
        <f t="shared" si="103"/>
        <v>0</v>
      </c>
      <c r="BD72" s="12"/>
      <c r="BE72" s="11"/>
      <c r="BF72" s="17">
        <f t="shared" si="104"/>
        <v>0</v>
      </c>
      <c r="BG72" s="12"/>
      <c r="BH72" s="11"/>
      <c r="BI72" s="17">
        <f t="shared" si="105"/>
        <v>0</v>
      </c>
      <c r="BJ72" s="12"/>
      <c r="BK72" s="11"/>
      <c r="BL72" s="17">
        <f t="shared" si="106"/>
        <v>0</v>
      </c>
      <c r="BM72" s="12"/>
      <c r="BN72" s="11"/>
      <c r="BO72" s="17">
        <f t="shared" si="107"/>
        <v>0</v>
      </c>
      <c r="BP72" s="12"/>
      <c r="BQ72" s="11"/>
      <c r="BR72" s="17">
        <f t="shared" si="108"/>
        <v>0</v>
      </c>
      <c r="BS72" s="12"/>
      <c r="BT72" s="11"/>
      <c r="BU72" s="17">
        <f t="shared" si="109"/>
        <v>0</v>
      </c>
      <c r="BV72" s="12"/>
      <c r="BW72" s="11"/>
      <c r="BX72" s="17">
        <f t="shared" si="110"/>
        <v>0</v>
      </c>
      <c r="BY72" s="12"/>
      <c r="BZ72" s="11"/>
      <c r="CA72" s="17">
        <f t="shared" si="111"/>
        <v>0</v>
      </c>
      <c r="CB72" s="12"/>
      <c r="CC72" s="11"/>
      <c r="CD72" s="17">
        <f t="shared" si="112"/>
        <v>0</v>
      </c>
      <c r="CE72" s="12"/>
      <c r="CF72" s="11"/>
      <c r="CG72" s="17">
        <f t="shared" si="113"/>
        <v>0</v>
      </c>
      <c r="CH72" s="13"/>
      <c r="CI72" s="11"/>
      <c r="CJ72" s="18">
        <f t="shared" si="114"/>
        <v>0</v>
      </c>
      <c r="CK72" s="12"/>
      <c r="CL72" s="11"/>
      <c r="CM72" s="17">
        <f t="shared" si="115"/>
        <v>0</v>
      </c>
      <c r="CN72" s="12"/>
      <c r="CO72" s="11"/>
      <c r="CP72" s="17">
        <f t="shared" si="116"/>
        <v>0</v>
      </c>
      <c r="CQ72" s="12"/>
      <c r="CR72" s="11"/>
      <c r="CS72" s="17">
        <f t="shared" si="117"/>
        <v>0</v>
      </c>
      <c r="CT72" s="13"/>
      <c r="CU72" s="11"/>
      <c r="CV72" s="17">
        <f t="shared" si="118"/>
        <v>0</v>
      </c>
      <c r="CW72" s="12"/>
      <c r="CX72" s="11"/>
      <c r="CY72" s="17">
        <f t="shared" si="119"/>
        <v>0</v>
      </c>
      <c r="CZ72" s="12"/>
      <c r="DA72" s="11"/>
      <c r="DB72" s="18">
        <f t="shared" si="120"/>
        <v>0</v>
      </c>
      <c r="DC72" s="13"/>
      <c r="DD72" s="14"/>
      <c r="DE72" s="17">
        <f t="shared" si="121"/>
        <v>0</v>
      </c>
      <c r="DF72" s="12"/>
      <c r="DG72" s="14"/>
      <c r="DH72" s="17">
        <f t="shared" si="122"/>
        <v>0</v>
      </c>
      <c r="DI72" s="12"/>
      <c r="DJ72" s="11"/>
      <c r="DK72" s="17">
        <f t="shared" si="123"/>
        <v>0</v>
      </c>
      <c r="DL72" s="12"/>
      <c r="DM72" s="14"/>
      <c r="DN72" s="17">
        <f t="shared" si="124"/>
        <v>0</v>
      </c>
      <c r="DO72" s="12"/>
      <c r="DP72" s="14"/>
      <c r="DQ72" s="17">
        <f t="shared" si="125"/>
        <v>0</v>
      </c>
      <c r="DR72" s="12"/>
      <c r="DS72" s="14"/>
      <c r="DT72" s="18">
        <f t="shared" si="126"/>
        <v>0</v>
      </c>
      <c r="DU72" s="13"/>
      <c r="DV72" s="14"/>
      <c r="DW72" s="18">
        <f t="shared" si="127"/>
        <v>0</v>
      </c>
      <c r="DX72" s="13"/>
      <c r="DY72" s="14"/>
      <c r="DZ72" s="18">
        <f t="shared" si="128"/>
        <v>0</v>
      </c>
      <c r="EA72" s="13"/>
      <c r="EB72" s="11">
        <f t="shared" si="91"/>
        <v>0</v>
      </c>
      <c r="EC72" s="18">
        <f t="shared" si="91"/>
        <v>0</v>
      </c>
      <c r="ED72" s="13">
        <f t="shared" si="91"/>
        <v>0</v>
      </c>
      <c r="EF72" s="11"/>
      <c r="EG72" s="18"/>
      <c r="EH72" s="13"/>
    </row>
    <row r="73" spans="1:138" ht="13.5" thickBot="1">
      <c r="A73" s="36">
        <v>70</v>
      </c>
      <c r="B73" s="11">
        <f t="shared" si="92"/>
        <v>0</v>
      </c>
      <c r="C73" s="19">
        <f t="shared" si="92"/>
        <v>0</v>
      </c>
      <c r="D73" s="73">
        <f t="shared" si="92"/>
        <v>0</v>
      </c>
      <c r="E73" s="26" t="s">
        <v>96</v>
      </c>
      <c r="F73" s="11"/>
      <c r="G73" s="17">
        <f t="shared" si="49"/>
        <v>0</v>
      </c>
      <c r="H73" s="12"/>
      <c r="I73" s="11"/>
      <c r="J73" s="17">
        <f t="shared" si="50"/>
        <v>0</v>
      </c>
      <c r="K73" s="12"/>
      <c r="L73" s="11"/>
      <c r="M73" s="17">
        <f t="shared" si="51"/>
        <v>0</v>
      </c>
      <c r="N73" s="12"/>
      <c r="O73" s="11"/>
      <c r="P73" s="17">
        <f t="shared" si="52"/>
        <v>0</v>
      </c>
      <c r="Q73" s="12"/>
      <c r="R73" s="11"/>
      <c r="S73" s="17">
        <f t="shared" si="53"/>
        <v>0</v>
      </c>
      <c r="T73" s="12"/>
      <c r="U73" s="11"/>
      <c r="V73" s="17">
        <f t="shared" si="54"/>
        <v>0</v>
      </c>
      <c r="W73" s="12"/>
      <c r="X73" s="11"/>
      <c r="Y73" s="17">
        <f t="shared" si="93"/>
        <v>0</v>
      </c>
      <c r="Z73" s="12"/>
      <c r="AA73" s="11"/>
      <c r="AB73" s="17">
        <f t="shared" si="94"/>
        <v>0</v>
      </c>
      <c r="AC73" s="12"/>
      <c r="AD73" s="11"/>
      <c r="AE73" s="17">
        <f t="shared" si="95"/>
        <v>0</v>
      </c>
      <c r="AF73" s="12"/>
      <c r="AG73" s="11"/>
      <c r="AH73" s="17">
        <f t="shared" si="96"/>
        <v>0</v>
      </c>
      <c r="AI73" s="12"/>
      <c r="AJ73" s="11"/>
      <c r="AK73" s="17">
        <f t="shared" si="97"/>
        <v>0</v>
      </c>
      <c r="AL73" s="12"/>
      <c r="AM73" s="11"/>
      <c r="AN73" s="17">
        <f t="shared" si="98"/>
        <v>0</v>
      </c>
      <c r="AO73" s="12"/>
      <c r="AP73" s="11"/>
      <c r="AQ73" s="17">
        <f t="shared" si="99"/>
        <v>0</v>
      </c>
      <c r="AR73" s="12"/>
      <c r="AS73" s="11"/>
      <c r="AT73" s="17">
        <f t="shared" si="100"/>
        <v>0</v>
      </c>
      <c r="AU73" s="12"/>
      <c r="AV73" s="11"/>
      <c r="AW73" s="17">
        <f t="shared" si="101"/>
        <v>0</v>
      </c>
      <c r="AX73" s="12"/>
      <c r="AY73" s="11"/>
      <c r="AZ73" s="17">
        <f t="shared" si="102"/>
        <v>0</v>
      </c>
      <c r="BA73" s="12"/>
      <c r="BB73" s="11"/>
      <c r="BC73" s="17">
        <f t="shared" si="103"/>
        <v>0</v>
      </c>
      <c r="BD73" s="12"/>
      <c r="BE73" s="11"/>
      <c r="BF73" s="17">
        <f t="shared" si="104"/>
        <v>0</v>
      </c>
      <c r="BG73" s="12"/>
      <c r="BH73" s="11"/>
      <c r="BI73" s="17">
        <f t="shared" si="105"/>
        <v>0</v>
      </c>
      <c r="BJ73" s="12"/>
      <c r="BK73" s="11"/>
      <c r="BL73" s="17">
        <f t="shared" si="106"/>
        <v>0</v>
      </c>
      <c r="BM73" s="12"/>
      <c r="BN73" s="11"/>
      <c r="BO73" s="18">
        <f t="shared" si="107"/>
        <v>0</v>
      </c>
      <c r="BP73" s="13"/>
      <c r="BQ73" s="11"/>
      <c r="BR73" s="17">
        <f t="shared" si="108"/>
        <v>0</v>
      </c>
      <c r="BS73" s="12"/>
      <c r="BT73" s="11"/>
      <c r="BU73" s="18">
        <f t="shared" si="109"/>
        <v>0</v>
      </c>
      <c r="BV73" s="13"/>
      <c r="BW73" s="11"/>
      <c r="BX73" s="18">
        <f t="shared" si="110"/>
        <v>0</v>
      </c>
      <c r="BY73" s="13"/>
      <c r="BZ73" s="11"/>
      <c r="CA73" s="18">
        <f t="shared" si="111"/>
        <v>0</v>
      </c>
      <c r="CB73" s="13"/>
      <c r="CC73" s="11"/>
      <c r="CD73" s="18">
        <f t="shared" si="112"/>
        <v>0</v>
      </c>
      <c r="CE73" s="13"/>
      <c r="CF73" s="11"/>
      <c r="CG73" s="20">
        <f t="shared" si="113"/>
        <v>0</v>
      </c>
      <c r="CH73" s="66"/>
      <c r="CI73" s="11"/>
      <c r="CJ73" s="20">
        <f t="shared" si="114"/>
        <v>0</v>
      </c>
      <c r="CK73" s="13"/>
      <c r="CL73" s="11"/>
      <c r="CM73" s="18">
        <f t="shared" si="115"/>
        <v>0</v>
      </c>
      <c r="CN73" s="13"/>
      <c r="CO73" s="11"/>
      <c r="CP73" s="18">
        <f t="shared" si="116"/>
        <v>0</v>
      </c>
      <c r="CQ73" s="13"/>
      <c r="CR73" s="11"/>
      <c r="CS73" s="18">
        <f t="shared" si="117"/>
        <v>0</v>
      </c>
      <c r="CT73" s="13"/>
      <c r="CU73" s="11"/>
      <c r="CV73" s="18">
        <f t="shared" si="118"/>
        <v>0</v>
      </c>
      <c r="CW73" s="13"/>
      <c r="CX73" s="11"/>
      <c r="CY73" s="18">
        <f t="shared" si="119"/>
        <v>0</v>
      </c>
      <c r="CZ73" s="13"/>
      <c r="DA73" s="11"/>
      <c r="DB73" s="20">
        <f t="shared" si="120"/>
        <v>0</v>
      </c>
      <c r="DC73" s="66"/>
      <c r="DD73" s="14"/>
      <c r="DE73" s="20">
        <f t="shared" si="121"/>
        <v>0</v>
      </c>
      <c r="DF73" s="66"/>
      <c r="DG73" s="58"/>
      <c r="DH73" s="20">
        <f t="shared" si="122"/>
        <v>0</v>
      </c>
      <c r="DI73" s="66"/>
      <c r="DJ73" s="65"/>
      <c r="DK73" s="20">
        <f t="shared" si="123"/>
        <v>0</v>
      </c>
      <c r="DL73" s="66"/>
      <c r="DM73" s="58"/>
      <c r="DN73" s="20">
        <f t="shared" si="124"/>
        <v>0</v>
      </c>
      <c r="DO73" s="66"/>
      <c r="DP73" s="58"/>
      <c r="DQ73" s="20">
        <f t="shared" si="125"/>
        <v>0</v>
      </c>
      <c r="DR73" s="66"/>
      <c r="DS73" s="58"/>
      <c r="DT73" s="20">
        <f t="shared" si="126"/>
        <v>0</v>
      </c>
      <c r="DU73" s="66"/>
      <c r="DV73" s="58"/>
      <c r="DW73" s="20">
        <f t="shared" si="127"/>
        <v>0</v>
      </c>
      <c r="DX73" s="66"/>
      <c r="DY73" s="58"/>
      <c r="DZ73" s="20">
        <f t="shared" si="128"/>
        <v>0</v>
      </c>
      <c r="EA73" s="66"/>
      <c r="EB73" s="45">
        <f t="shared" si="91"/>
        <v>0</v>
      </c>
      <c r="EC73" s="19">
        <f t="shared" si="91"/>
        <v>0</v>
      </c>
      <c r="ED73" s="44">
        <f t="shared" si="91"/>
        <v>0</v>
      </c>
      <c r="EF73" s="45"/>
      <c r="EG73" s="19"/>
      <c r="EH73" s="44"/>
    </row>
    <row r="74" spans="1:138" ht="13.5" thickBot="1">
      <c r="A74" s="31"/>
      <c r="B74" s="31">
        <f t="shared" si="92"/>
        <v>343.74999999999983</v>
      </c>
      <c r="C74" s="52">
        <f t="shared" si="92"/>
        <v>6022</v>
      </c>
      <c r="D74" s="29">
        <f t="shared" si="92"/>
        <v>60</v>
      </c>
      <c r="E74" s="27" t="s">
        <v>20</v>
      </c>
      <c r="F74" s="31">
        <v>8.8</v>
      </c>
      <c r="G74" s="32">
        <f t="shared" si="49"/>
        <v>88</v>
      </c>
      <c r="H74" s="29">
        <f>SUM(H4:H73)</f>
        <v>0</v>
      </c>
      <c r="I74" s="31">
        <v>2.7</v>
      </c>
      <c r="J74" s="32">
        <f t="shared" si="50"/>
        <v>13.5</v>
      </c>
      <c r="K74" s="29">
        <f>SUM(K4:K73)</f>
        <v>0</v>
      </c>
      <c r="L74" s="31">
        <v>2.5</v>
      </c>
      <c r="M74" s="32">
        <f t="shared" si="51"/>
        <v>37.5</v>
      </c>
      <c r="N74" s="29">
        <f>SUM(N4:N73)</f>
        <v>0</v>
      </c>
      <c r="O74" s="31">
        <v>2.5</v>
      </c>
      <c r="P74" s="32">
        <f t="shared" si="52"/>
        <v>37.5</v>
      </c>
      <c r="Q74" s="29">
        <f>SUM(Q4:Q73)</f>
        <v>0</v>
      </c>
      <c r="R74" s="31">
        <v>2.5</v>
      </c>
      <c r="S74" s="32">
        <f t="shared" si="53"/>
        <v>37.5</v>
      </c>
      <c r="T74" s="29">
        <f>SUM(T4:T73)</f>
        <v>1</v>
      </c>
      <c r="U74" s="31">
        <v>4.5</v>
      </c>
      <c r="V74" s="32">
        <f t="shared" si="54"/>
        <v>22.5</v>
      </c>
      <c r="W74" s="29">
        <f>SUM(W4:W73)</f>
        <v>0</v>
      </c>
      <c r="X74" s="31">
        <v>4.5</v>
      </c>
      <c r="Y74" s="32">
        <f t="shared" si="93"/>
        <v>22.5</v>
      </c>
      <c r="Z74" s="29">
        <f>SUM(Z4:Z73)</f>
        <v>0</v>
      </c>
      <c r="AA74" s="31">
        <v>4.5</v>
      </c>
      <c r="AB74" s="32">
        <f t="shared" si="94"/>
        <v>45</v>
      </c>
      <c r="AC74" s="29">
        <f>SUM(AC4:AC73)</f>
        <v>0</v>
      </c>
      <c r="AD74" s="31">
        <v>1.9</v>
      </c>
      <c r="AE74" s="32">
        <f t="shared" si="95"/>
        <v>76</v>
      </c>
      <c r="AF74" s="29">
        <f>SUM(AF4:AF73)</f>
        <v>0</v>
      </c>
      <c r="AG74" s="31">
        <v>4.5</v>
      </c>
      <c r="AH74" s="32">
        <f t="shared" si="96"/>
        <v>45</v>
      </c>
      <c r="AI74" s="29">
        <f>SUM(AI4:AI73)</f>
        <v>0</v>
      </c>
      <c r="AJ74" s="31">
        <v>1.9</v>
      </c>
      <c r="AK74" s="32">
        <f t="shared" si="97"/>
        <v>76</v>
      </c>
      <c r="AL74" s="29">
        <f>SUM(AL4:AL73)</f>
        <v>1</v>
      </c>
      <c r="AM74" s="31">
        <v>1.9</v>
      </c>
      <c r="AN74" s="32">
        <f t="shared" si="98"/>
        <v>76</v>
      </c>
      <c r="AO74" s="29">
        <f>SUM(AO4:AO73)</f>
        <v>0</v>
      </c>
      <c r="AP74" s="31">
        <v>4.5</v>
      </c>
      <c r="AQ74" s="32">
        <f t="shared" si="99"/>
        <v>45</v>
      </c>
      <c r="AR74" s="29">
        <f>SUM(AR4:AR73)</f>
        <v>0</v>
      </c>
      <c r="AS74" s="31">
        <v>1.9</v>
      </c>
      <c r="AT74" s="32">
        <f t="shared" si="100"/>
        <v>76</v>
      </c>
      <c r="AU74" s="29">
        <f>SUM(AU4:AU73)</f>
        <v>0</v>
      </c>
      <c r="AV74" s="31">
        <v>2.3</v>
      </c>
      <c r="AW74" s="32">
        <f t="shared" si="101"/>
        <v>92</v>
      </c>
      <c r="AX74" s="29">
        <f>SUM(AX4:AX73)</f>
        <v>0</v>
      </c>
      <c r="AY74" s="31">
        <v>9.4</v>
      </c>
      <c r="AZ74" s="32">
        <f t="shared" si="102"/>
        <v>94</v>
      </c>
      <c r="BA74" s="29">
        <f>SUM(BA4:BA73)</f>
        <v>0</v>
      </c>
      <c r="BB74" s="31">
        <v>9.4</v>
      </c>
      <c r="BC74" s="32">
        <f t="shared" si="103"/>
        <v>94</v>
      </c>
      <c r="BD74" s="29">
        <f>SUM(BD4:BD73)</f>
        <v>2</v>
      </c>
      <c r="BE74" s="31">
        <v>10.4</v>
      </c>
      <c r="BF74" s="32">
        <f t="shared" si="104"/>
        <v>104</v>
      </c>
      <c r="BG74" s="29">
        <f>SUM(BG4:BG73)</f>
        <v>7</v>
      </c>
      <c r="BH74" s="31">
        <v>10.4</v>
      </c>
      <c r="BI74" s="32">
        <f t="shared" si="105"/>
        <v>104</v>
      </c>
      <c r="BJ74" s="29">
        <f>SUM(BJ4:BJ73)</f>
        <v>4</v>
      </c>
      <c r="BK74" s="31">
        <v>19.1</v>
      </c>
      <c r="BL74" s="32">
        <f t="shared" si="106"/>
        <v>95.5</v>
      </c>
      <c r="BM74" s="29">
        <f>SUM(BM4:BM73)</f>
        <v>0</v>
      </c>
      <c r="BN74" s="31">
        <v>14.75</v>
      </c>
      <c r="BO74" s="32">
        <f t="shared" si="107"/>
        <v>73.75</v>
      </c>
      <c r="BP74" s="29">
        <f>SUM(BP4:BP73)</f>
        <v>2</v>
      </c>
      <c r="BQ74" s="31">
        <v>7.3</v>
      </c>
      <c r="BR74" s="32">
        <f t="shared" si="108"/>
        <v>36.5</v>
      </c>
      <c r="BS74" s="29">
        <f>SUM(BS4:BS73)</f>
        <v>1</v>
      </c>
      <c r="BT74" s="31">
        <v>15.85</v>
      </c>
      <c r="BU74" s="32">
        <f t="shared" si="109"/>
        <v>79.25</v>
      </c>
      <c r="BV74" s="29">
        <f>SUM(BV4:BV73)</f>
        <v>0</v>
      </c>
      <c r="BW74" s="31">
        <v>10.7</v>
      </c>
      <c r="BX74" s="32">
        <f t="shared" si="110"/>
        <v>214</v>
      </c>
      <c r="BY74" s="29">
        <f>SUM(BY4:BY73)</f>
        <v>3</v>
      </c>
      <c r="BZ74" s="31">
        <v>10.7</v>
      </c>
      <c r="CA74" s="32">
        <f t="shared" si="111"/>
        <v>160.5</v>
      </c>
      <c r="CB74" s="29">
        <f>SUM(CB4:CB73)</f>
        <v>2</v>
      </c>
      <c r="CC74" s="31">
        <v>7.5</v>
      </c>
      <c r="CD74" s="32">
        <f t="shared" si="112"/>
        <v>112.5</v>
      </c>
      <c r="CE74" s="29">
        <f>SUM(CE4:CE73)</f>
        <v>8</v>
      </c>
      <c r="CF74" s="31">
        <v>10.7</v>
      </c>
      <c r="CG74" s="32">
        <f t="shared" si="113"/>
        <v>160.5</v>
      </c>
      <c r="CH74" s="29">
        <f>SUM(CH4:CH73)</f>
        <v>6</v>
      </c>
      <c r="CI74" s="31">
        <v>16.3</v>
      </c>
      <c r="CJ74" s="32">
        <f t="shared" si="114"/>
        <v>244.5</v>
      </c>
      <c r="CK74" s="29">
        <f>SUM(CK4:CK73)</f>
        <v>3</v>
      </c>
      <c r="CL74" s="31">
        <v>9</v>
      </c>
      <c r="CM74" s="32">
        <f t="shared" si="115"/>
        <v>360</v>
      </c>
      <c r="CN74" s="29">
        <f>SUM(CN4:CN73)</f>
        <v>1</v>
      </c>
      <c r="CO74" s="31">
        <v>23</v>
      </c>
      <c r="CP74" s="32">
        <f t="shared" si="116"/>
        <v>920</v>
      </c>
      <c r="CQ74" s="29">
        <f>SUM(CQ4:CQ73)</f>
        <v>2</v>
      </c>
      <c r="CR74" s="31">
        <v>7.1</v>
      </c>
      <c r="CS74" s="32">
        <f t="shared" si="117"/>
        <v>71</v>
      </c>
      <c r="CT74" s="29">
        <f>SUM(CT4:CT73)</f>
        <v>0</v>
      </c>
      <c r="CU74" s="31">
        <v>20.1</v>
      </c>
      <c r="CV74" s="32">
        <f t="shared" si="118"/>
        <v>201</v>
      </c>
      <c r="CW74" s="29">
        <f>SUM(CW4:CW73)</f>
        <v>0</v>
      </c>
      <c r="CX74" s="31">
        <v>11.9</v>
      </c>
      <c r="CY74" s="32">
        <f t="shared" si="119"/>
        <v>119</v>
      </c>
      <c r="CZ74" s="29">
        <f>SUM(CZ4:CZ73)</f>
        <v>4</v>
      </c>
      <c r="DA74" s="31">
        <v>18.9</v>
      </c>
      <c r="DB74" s="32">
        <f t="shared" si="120"/>
        <v>189</v>
      </c>
      <c r="DC74" s="29">
        <f>SUM(DC4:DC73)</f>
        <v>4</v>
      </c>
      <c r="DD74" s="31">
        <v>5.15</v>
      </c>
      <c r="DE74" s="32">
        <f t="shared" si="121"/>
        <v>206</v>
      </c>
      <c r="DF74" s="29">
        <f>SUM(DF4:DF73)</f>
        <v>2</v>
      </c>
      <c r="DG74" s="31">
        <v>5.15</v>
      </c>
      <c r="DH74" s="32">
        <f t="shared" si="122"/>
        <v>206</v>
      </c>
      <c r="DI74" s="29">
        <f>SUM(DI4:DI73)</f>
        <v>0</v>
      </c>
      <c r="DJ74" s="31">
        <v>6.6</v>
      </c>
      <c r="DK74" s="32">
        <f t="shared" si="123"/>
        <v>396</v>
      </c>
      <c r="DL74" s="29">
        <f>SUM(DL4:DL73)</f>
        <v>0</v>
      </c>
      <c r="DM74" s="31">
        <v>5.15</v>
      </c>
      <c r="DN74" s="32">
        <f t="shared" si="124"/>
        <v>206</v>
      </c>
      <c r="DO74" s="29">
        <f>SUM(DO4:DO73)</f>
        <v>2</v>
      </c>
      <c r="DP74" s="31">
        <v>6.6</v>
      </c>
      <c r="DQ74" s="32">
        <f t="shared" si="125"/>
        <v>264</v>
      </c>
      <c r="DR74" s="29">
        <f>SUM(DR4:DR73)</f>
        <v>1</v>
      </c>
      <c r="DS74" s="31">
        <v>10.9</v>
      </c>
      <c r="DT74" s="32">
        <f t="shared" si="126"/>
        <v>109</v>
      </c>
      <c r="DU74" s="29">
        <f>SUM(DU4:DU73)</f>
        <v>1</v>
      </c>
      <c r="DV74" s="31">
        <v>5.15</v>
      </c>
      <c r="DW74" s="32">
        <f t="shared" si="127"/>
        <v>206</v>
      </c>
      <c r="DX74" s="29">
        <f>SUM(DX4:DX73)</f>
        <v>0</v>
      </c>
      <c r="DY74" s="31">
        <v>5.15</v>
      </c>
      <c r="DZ74" s="32">
        <f t="shared" si="128"/>
        <v>206</v>
      </c>
      <c r="EA74" s="29">
        <f>SUM(EA4:EA73)</f>
        <v>3</v>
      </c>
      <c r="EB74" s="49">
        <f t="shared" si="91"/>
        <v>343.74999999999983</v>
      </c>
      <c r="EC74" s="50">
        <f t="shared" si="91"/>
        <v>6022</v>
      </c>
      <c r="ED74" s="51">
        <f t="shared" si="91"/>
        <v>60</v>
      </c>
      <c r="EF74" s="49"/>
      <c r="EG74" s="50"/>
      <c r="EH74" s="51"/>
    </row>
    <row r="75" spans="1:138" s="4" customFormat="1" ht="210.75" thickBot="1">
      <c r="A75" s="5"/>
      <c r="B75" s="5">
        <f>EB75</f>
        <v>343.74999999999983</v>
      </c>
      <c r="C75" s="33"/>
      <c r="D75" s="30"/>
      <c r="E75" s="28"/>
      <c r="F75" s="5" t="s">
        <v>272</v>
      </c>
      <c r="G75" s="33"/>
      <c r="H75" s="30"/>
      <c r="I75" s="5" t="s">
        <v>262</v>
      </c>
      <c r="J75" s="33"/>
      <c r="K75" s="30"/>
      <c r="L75" s="5" t="s">
        <v>236</v>
      </c>
      <c r="M75" s="33"/>
      <c r="N75" s="30"/>
      <c r="O75" s="5" t="s">
        <v>236</v>
      </c>
      <c r="P75" s="33"/>
      <c r="Q75" s="30"/>
      <c r="R75" s="5" t="s">
        <v>236</v>
      </c>
      <c r="S75" s="33"/>
      <c r="T75" s="30"/>
      <c r="U75" s="5" t="s">
        <v>233</v>
      </c>
      <c r="V75" s="33"/>
      <c r="W75" s="30"/>
      <c r="X75" s="5" t="s">
        <v>233</v>
      </c>
      <c r="Y75" s="33"/>
      <c r="Z75" s="30"/>
      <c r="AA75" s="5" t="s">
        <v>233</v>
      </c>
      <c r="AB75" s="33"/>
      <c r="AC75" s="30"/>
      <c r="AD75" s="5" t="s">
        <v>228</v>
      </c>
      <c r="AE75" s="33"/>
      <c r="AF75" s="30"/>
      <c r="AG75" s="5" t="s">
        <v>233</v>
      </c>
      <c r="AH75" s="33"/>
      <c r="AI75" s="30"/>
      <c r="AJ75" s="5" t="s">
        <v>228</v>
      </c>
      <c r="AK75" s="33"/>
      <c r="AL75" s="30"/>
      <c r="AM75" s="5" t="s">
        <v>228</v>
      </c>
      <c r="AN75" s="33"/>
      <c r="AO75" s="30"/>
      <c r="AP75" s="5" t="s">
        <v>233</v>
      </c>
      <c r="AQ75" s="33"/>
      <c r="AR75" s="30"/>
      <c r="AS75" s="5" t="s">
        <v>228</v>
      </c>
      <c r="AT75" s="33"/>
      <c r="AU75" s="30"/>
      <c r="AV75" s="5" t="s">
        <v>229</v>
      </c>
      <c r="AW75" s="33"/>
      <c r="AX75" s="30"/>
      <c r="AY75" s="5" t="s">
        <v>221</v>
      </c>
      <c r="AZ75" s="33"/>
      <c r="BA75" s="30"/>
      <c r="BB75" s="5" t="s">
        <v>221</v>
      </c>
      <c r="BC75" s="33"/>
      <c r="BD75" s="30"/>
      <c r="BE75" s="5" t="s">
        <v>216</v>
      </c>
      <c r="BF75" s="33"/>
      <c r="BG75" s="30"/>
      <c r="BH75" s="5" t="s">
        <v>216</v>
      </c>
      <c r="BI75" s="33"/>
      <c r="BJ75" s="30"/>
      <c r="BK75" s="5" t="s">
        <v>242</v>
      </c>
      <c r="BL75" s="33"/>
      <c r="BM75" s="30"/>
      <c r="BN75" s="5" t="s">
        <v>243</v>
      </c>
      <c r="BO75" s="33"/>
      <c r="BP75" s="30"/>
      <c r="BQ75" s="5" t="s">
        <v>240</v>
      </c>
      <c r="BR75" s="33"/>
      <c r="BS75" s="30"/>
      <c r="BT75" s="5" t="s">
        <v>241</v>
      </c>
      <c r="BU75" s="33"/>
      <c r="BV75" s="30"/>
      <c r="BW75" s="5" t="s">
        <v>193</v>
      </c>
      <c r="BX75" s="33"/>
      <c r="BY75" s="30"/>
      <c r="BZ75" s="5" t="s">
        <v>193</v>
      </c>
      <c r="CA75" s="33"/>
      <c r="CB75" s="30"/>
      <c r="CC75" s="5" t="s">
        <v>195</v>
      </c>
      <c r="CD75" s="33"/>
      <c r="CE75" s="30"/>
      <c r="CF75" s="5" t="s">
        <v>193</v>
      </c>
      <c r="CG75" s="33"/>
      <c r="CH75" s="30"/>
      <c r="CI75" s="5" t="s">
        <v>184</v>
      </c>
      <c r="CJ75" s="33"/>
      <c r="CK75" s="30"/>
      <c r="CL75" s="5" t="s">
        <v>177</v>
      </c>
      <c r="CM75" s="33"/>
      <c r="CN75" s="30"/>
      <c r="CO75" s="5" t="s">
        <v>176</v>
      </c>
      <c r="CP75" s="33"/>
      <c r="CQ75" s="30"/>
      <c r="CR75" s="5" t="s">
        <v>166</v>
      </c>
      <c r="CS75" s="33"/>
      <c r="CT75" s="30"/>
      <c r="CU75" s="5" t="s">
        <v>167</v>
      </c>
      <c r="CV75" s="33"/>
      <c r="CW75" s="30"/>
      <c r="CX75" s="5" t="s">
        <v>168</v>
      </c>
      <c r="CY75" s="33"/>
      <c r="CZ75" s="30"/>
      <c r="DA75" s="5" t="s">
        <v>169</v>
      </c>
      <c r="DB75" s="33"/>
      <c r="DC75" s="30"/>
      <c r="DD75" s="5" t="s">
        <v>123</v>
      </c>
      <c r="DE75" s="33"/>
      <c r="DF75" s="30"/>
      <c r="DG75" s="5" t="s">
        <v>123</v>
      </c>
      <c r="DH75" s="33"/>
      <c r="DI75" s="30"/>
      <c r="DJ75" s="5" t="s">
        <v>170</v>
      </c>
      <c r="DK75" s="33"/>
      <c r="DL75" s="30"/>
      <c r="DM75" s="5" t="s">
        <v>123</v>
      </c>
      <c r="DN75" s="33"/>
      <c r="DO75" s="30"/>
      <c r="DP75" s="5" t="s">
        <v>170</v>
      </c>
      <c r="DQ75" s="33"/>
      <c r="DR75" s="30"/>
      <c r="DS75" s="5" t="s">
        <v>239</v>
      </c>
      <c r="DT75" s="33"/>
      <c r="DU75" s="30"/>
      <c r="DV75" s="5" t="s">
        <v>123</v>
      </c>
      <c r="DW75" s="33"/>
      <c r="DX75" s="30"/>
      <c r="DY75" s="5" t="s">
        <v>123</v>
      </c>
      <c r="DZ75" s="33"/>
      <c r="EA75" s="30"/>
      <c r="EB75" s="46">
        <f>EB74</f>
        <v>343.74999999999983</v>
      </c>
      <c r="EC75" s="47">
        <f>EC74</f>
        <v>6022</v>
      </c>
      <c r="ED75" s="48">
        <f>ED74</f>
        <v>60</v>
      </c>
      <c r="EF75" s="46"/>
      <c r="EG75" s="47"/>
      <c r="EH75" s="48"/>
    </row>
    <row r="76" spans="1:138" s="6" customFormat="1" ht="117.75" thickBot="1">
      <c r="A76" s="5"/>
      <c r="B76" s="5" t="str">
        <f aca="true" t="shared" si="129" ref="B76:M77">B2</f>
        <v>Celkem</v>
      </c>
      <c r="C76" s="33" t="str">
        <f t="shared" si="129"/>
        <v>Celkem</v>
      </c>
      <c r="D76" s="30" t="str">
        <f t="shared" si="129"/>
        <v>Celkem</v>
      </c>
      <c r="E76" s="28" t="str">
        <f t="shared" si="129"/>
        <v>Přezdívka:</v>
      </c>
      <c r="F76" s="5" t="str">
        <f t="shared" si="129"/>
        <v>Klabava</v>
      </c>
      <c r="G76" s="33"/>
      <c r="H76" s="30"/>
      <c r="I76" s="5" t="str">
        <f t="shared" si="129"/>
        <v>Úhlava</v>
      </c>
      <c r="J76" s="33"/>
      <c r="K76" s="30"/>
      <c r="L76" s="5" t="str">
        <f t="shared" si="129"/>
        <v>Mže</v>
      </c>
      <c r="M76" s="33"/>
      <c r="N76" s="30"/>
      <c r="O76" s="5" t="str">
        <f>O2</f>
        <v>Mže</v>
      </c>
      <c r="P76" s="33"/>
      <c r="Q76" s="30"/>
      <c r="R76" s="5" t="str">
        <f>R2</f>
        <v>Mže</v>
      </c>
      <c r="S76" s="33"/>
      <c r="T76" s="30"/>
      <c r="U76" s="5" t="str">
        <f>U2</f>
        <v>Po šesti Plzeňských tocích</v>
      </c>
      <c r="V76" s="33"/>
      <c r="W76" s="30"/>
      <c r="X76" s="5" t="str">
        <f>X2</f>
        <v>Po šesti Plzeňských tocích</v>
      </c>
      <c r="Y76" s="33"/>
      <c r="Z76" s="30"/>
      <c r="AA76" s="5" t="str">
        <f>AA2</f>
        <v>Hamerský potok</v>
      </c>
      <c r="AB76" s="33"/>
      <c r="AC76" s="30"/>
      <c r="AD76" s="5" t="str">
        <f>AD2</f>
        <v>Hamerský potok</v>
      </c>
      <c r="AE76" s="33"/>
      <c r="AF76" s="30"/>
      <c r="AG76" s="5" t="str">
        <f>AG2</f>
        <v>Hamerský potok</v>
      </c>
      <c r="AH76" s="33"/>
      <c r="AI76" s="30"/>
      <c r="AJ76" s="5" t="str">
        <f>AJ2</f>
        <v>Hamerský potok</v>
      </c>
      <c r="AK76" s="33"/>
      <c r="AL76" s="30"/>
      <c r="AM76" s="5" t="str">
        <f>AM2</f>
        <v>Hamerský potok</v>
      </c>
      <c r="AN76" s="33"/>
      <c r="AO76" s="30"/>
      <c r="AP76" s="5" t="str">
        <f>AP2</f>
        <v>ČPV Hamerský potok</v>
      </c>
      <c r="AQ76" s="33"/>
      <c r="AR76" s="30"/>
      <c r="AS76" s="5" t="str">
        <f>AS2</f>
        <v>Hamerský potok</v>
      </c>
      <c r="AT76" s="33"/>
      <c r="AU76" s="30"/>
      <c r="AV76" s="5" t="str">
        <f>AV2</f>
        <v>ČPV Hamerský potok</v>
      </c>
      <c r="AW76" s="33"/>
      <c r="AX76" s="30"/>
      <c r="AY76" s="5" t="str">
        <f>AY2</f>
        <v>ČPV Teplá</v>
      </c>
      <c r="AZ76" s="33"/>
      <c r="BA76" s="30"/>
      <c r="BB76" s="5" t="str">
        <f>BB2</f>
        <v>ČPV Teplá</v>
      </c>
      <c r="BC76" s="33"/>
      <c r="BD76" s="30"/>
      <c r="BE76" s="5" t="str">
        <f>BE2</f>
        <v>ČPV Úhlava</v>
      </c>
      <c r="BF76" s="33"/>
      <c r="BG76" s="30"/>
      <c r="BH76" s="5" t="str">
        <f>BH2</f>
        <v>ČPV Úhlava</v>
      </c>
      <c r="BI76" s="33"/>
      <c r="BJ76" s="30"/>
      <c r="BK76" s="5" t="str">
        <f>BK2</f>
        <v>Lužnice</v>
      </c>
      <c r="BL76" s="33"/>
      <c r="BM76" s="30"/>
      <c r="BN76" s="5" t="str">
        <f>BN2</f>
        <v>Lužnice</v>
      </c>
      <c r="BO76" s="33"/>
      <c r="BP76" s="30"/>
      <c r="BQ76" s="5" t="str">
        <f>BQ2</f>
        <v>Ohře</v>
      </c>
      <c r="BR76" s="33"/>
      <c r="BS76" s="30"/>
      <c r="BT76" s="5" t="str">
        <f>BT2</f>
        <v>Ohře</v>
      </c>
      <c r="BU76" s="33"/>
      <c r="BV76" s="30"/>
      <c r="BW76" s="5" t="str">
        <f>BW2</f>
        <v>ČPV Svratka</v>
      </c>
      <c r="BX76" s="33"/>
      <c r="BY76" s="30"/>
      <c r="BZ76" s="5" t="str">
        <f>BZ2</f>
        <v>Blanice</v>
      </c>
      <c r="CA76" s="33"/>
      <c r="CB76" s="30"/>
      <c r="CC76" s="5" t="str">
        <f>CC2</f>
        <v>Blanice</v>
      </c>
      <c r="CD76" s="33"/>
      <c r="CE76" s="30"/>
      <c r="CF76" s="5" t="str">
        <f>CF2</f>
        <v>ČPV Blanice</v>
      </c>
      <c r="CG76" s="33"/>
      <c r="CH76" s="30"/>
      <c r="CI76" s="5" t="str">
        <f>CI2</f>
        <v>ČPV Sázava</v>
      </c>
      <c r="CJ76" s="33"/>
      <c r="CK76" s="30"/>
      <c r="CL76" s="5" t="str">
        <f>CL2</f>
        <v>Steyr, A</v>
      </c>
      <c r="CM76" s="33"/>
      <c r="CN76" s="30"/>
      <c r="CO76" s="5" t="str">
        <f>CO2</f>
        <v>Salza, A</v>
      </c>
      <c r="CP76" s="33"/>
      <c r="CQ76" s="30"/>
      <c r="CR76" s="5" t="str">
        <f>CR2</f>
        <v>Vltava</v>
      </c>
      <c r="CS76" s="33"/>
      <c r="CT76" s="30"/>
      <c r="CU76" s="5" t="str">
        <f>CU2</f>
        <v>Vltava</v>
      </c>
      <c r="CV76" s="33"/>
      <c r="CW76" s="30"/>
      <c r="CX76" s="5" t="str">
        <f>CX2</f>
        <v>Vltava</v>
      </c>
      <c r="CY76" s="33"/>
      <c r="CZ76" s="30"/>
      <c r="DA76" s="5" t="str">
        <f>DA2</f>
        <v>Vltava</v>
      </c>
      <c r="DB76" s="33"/>
      <c r="DC76" s="30"/>
      <c r="DD76" s="5" t="str">
        <f>DD2</f>
        <v>Otava</v>
      </c>
      <c r="DE76" s="33"/>
      <c r="DF76" s="30"/>
      <c r="DG76" s="5" t="str">
        <f>DG2</f>
        <v>Otava</v>
      </c>
      <c r="DH76" s="33"/>
      <c r="DI76" s="30"/>
      <c r="DJ76" s="5" t="str">
        <f>DJ2</f>
        <v>Otava</v>
      </c>
      <c r="DK76" s="33"/>
      <c r="DL76" s="30"/>
      <c r="DM76" s="5" t="str">
        <f>DM2</f>
        <v>Otava</v>
      </c>
      <c r="DN76" s="33"/>
      <c r="DO76" s="30"/>
      <c r="DP76" s="5" t="str">
        <f>DP2</f>
        <v>ČPV Otava</v>
      </c>
      <c r="DQ76" s="33"/>
      <c r="DR76" s="30"/>
      <c r="DS76" s="5" t="str">
        <f>DS2</f>
        <v>Úhlava</v>
      </c>
      <c r="DT76" s="33"/>
      <c r="DU76" s="30"/>
      <c r="DV76" s="5" t="str">
        <f>DV2</f>
        <v>Otava</v>
      </c>
      <c r="DW76" s="33"/>
      <c r="DX76" s="30"/>
      <c r="DY76" s="5" t="str">
        <f>DY2</f>
        <v>Otava</v>
      </c>
      <c r="DZ76" s="33"/>
      <c r="EA76" s="30"/>
      <c r="EB76" s="5" t="str">
        <f aca="true" t="shared" si="130" ref="EB76:ED77">B76</f>
        <v>Celkem</v>
      </c>
      <c r="EC76" s="33" t="str">
        <f t="shared" si="130"/>
        <v>Celkem</v>
      </c>
      <c r="ED76" s="30" t="str">
        <f t="shared" si="130"/>
        <v>Celkem</v>
      </c>
      <c r="EF76" s="5"/>
      <c r="EG76" s="33"/>
      <c r="EH76" s="30"/>
    </row>
    <row r="77" spans="1:138" ht="51.75" thickBot="1">
      <c r="A77" s="5"/>
      <c r="B77" s="55" t="str">
        <f t="shared" si="129"/>
        <v>km</v>
      </c>
      <c r="C77" s="34" t="str">
        <f t="shared" si="129"/>
        <v>body</v>
      </c>
      <c r="D77" s="30" t="str">
        <f t="shared" si="129"/>
        <v>krysy</v>
      </c>
      <c r="E77" s="28" t="str">
        <f t="shared" si="129"/>
        <v>datum/body</v>
      </c>
      <c r="F77" s="5" t="str">
        <f t="shared" si="129"/>
        <v>30.12</v>
      </c>
      <c r="G77" s="34" t="str">
        <f>G3</f>
        <v>10</v>
      </c>
      <c r="H77" s="30"/>
      <c r="I77" s="5" t="str">
        <f t="shared" si="129"/>
        <v>3.11</v>
      </c>
      <c r="J77" s="34" t="str">
        <f>J3</f>
        <v>5</v>
      </c>
      <c r="K77" s="30"/>
      <c r="L77" s="5" t="str">
        <f t="shared" si="129"/>
        <v>13.10</v>
      </c>
      <c r="M77" s="34" t="str">
        <f t="shared" si="129"/>
        <v>15</v>
      </c>
      <c r="N77" s="30"/>
      <c r="O77" s="5" t="str">
        <f>O3</f>
        <v>13.10</v>
      </c>
      <c r="P77" s="34" t="str">
        <f>P3</f>
        <v>15</v>
      </c>
      <c r="Q77" s="30"/>
      <c r="R77" s="5" t="str">
        <f>R3</f>
        <v>13.10</v>
      </c>
      <c r="S77" s="34" t="str">
        <f>S3</f>
        <v>15</v>
      </c>
      <c r="T77" s="30"/>
      <c r="U77" s="5" t="str">
        <f>U3</f>
        <v>6.10</v>
      </c>
      <c r="V77" s="34" t="str">
        <f>V3</f>
        <v>5</v>
      </c>
      <c r="W77" s="30"/>
      <c r="X77" s="5" t="str">
        <f>X3</f>
        <v>6.10</v>
      </c>
      <c r="Y77" s="34" t="str">
        <f>Y3</f>
        <v>5</v>
      </c>
      <c r="Z77" s="30"/>
      <c r="AA77" s="5" t="str">
        <f>AA3</f>
        <v>23.9</v>
      </c>
      <c r="AB77" s="34" t="str">
        <f>AB3</f>
        <v>10</v>
      </c>
      <c r="AC77" s="30"/>
      <c r="AD77" s="5" t="str">
        <f>AD3</f>
        <v>23.9</v>
      </c>
      <c r="AE77" s="34" t="str">
        <f>AE3</f>
        <v>40</v>
      </c>
      <c r="AF77" s="30"/>
      <c r="AG77" s="5" t="str">
        <f>AG3</f>
        <v>23.9</v>
      </c>
      <c r="AH77" s="34" t="str">
        <f>AH3</f>
        <v>10</v>
      </c>
      <c r="AI77" s="30"/>
      <c r="AJ77" s="5" t="str">
        <f>AJ3</f>
        <v>23.9</v>
      </c>
      <c r="AK77" s="34" t="str">
        <f>AK3</f>
        <v>40</v>
      </c>
      <c r="AL77" s="30"/>
      <c r="AM77" s="5" t="str">
        <f>AM3</f>
        <v>22.9</v>
      </c>
      <c r="AN77" s="34" t="str">
        <f>AN3</f>
        <v>40</v>
      </c>
      <c r="AO77" s="30"/>
      <c r="AP77" s="5" t="str">
        <f>AP3</f>
        <v>22.9</v>
      </c>
      <c r="AQ77" s="34" t="str">
        <f>AQ3</f>
        <v>10</v>
      </c>
      <c r="AR77" s="30"/>
      <c r="AS77" s="5" t="str">
        <f>AS3</f>
        <v>22.9</v>
      </c>
      <c r="AT77" s="34" t="str">
        <f>AT3</f>
        <v>40</v>
      </c>
      <c r="AU77" s="30"/>
      <c r="AV77" s="5" t="str">
        <f>AV3</f>
        <v>22.9</v>
      </c>
      <c r="AW77" s="34" t="str">
        <f>AW3</f>
        <v>40</v>
      </c>
      <c r="AX77" s="30"/>
      <c r="AY77" s="5" t="str">
        <f>AY3</f>
        <v>15.9</v>
      </c>
      <c r="AZ77" s="34" t="str">
        <f>AZ3</f>
        <v>10</v>
      </c>
      <c r="BA77" s="30"/>
      <c r="BB77" s="5" t="str">
        <f>BB3</f>
        <v>15.9</v>
      </c>
      <c r="BC77" s="34" t="str">
        <f>BC3</f>
        <v>10</v>
      </c>
      <c r="BD77" s="30"/>
      <c r="BE77" s="5" t="str">
        <f>BE3</f>
        <v>8.9</v>
      </c>
      <c r="BF77" s="34" t="str">
        <f>BF3</f>
        <v>10</v>
      </c>
      <c r="BG77" s="30"/>
      <c r="BH77" s="5" t="str">
        <f>BH3</f>
        <v>8.9</v>
      </c>
      <c r="BI77" s="34" t="str">
        <f>BI3</f>
        <v>10</v>
      </c>
      <c r="BJ77" s="30"/>
      <c r="BK77" s="5" t="str">
        <f>BK3</f>
        <v>20.7</v>
      </c>
      <c r="BL77" s="34" t="str">
        <f>BL3</f>
        <v>5</v>
      </c>
      <c r="BM77" s="30"/>
      <c r="BN77" s="5" t="str">
        <f>BN3</f>
        <v>20.7</v>
      </c>
      <c r="BO77" s="34" t="str">
        <f>BO3</f>
        <v>5</v>
      </c>
      <c r="BP77" s="30"/>
      <c r="BQ77" s="5" t="str">
        <f>BQ3</f>
        <v>5.7</v>
      </c>
      <c r="BR77" s="34" t="str">
        <f>BR3</f>
        <v>5</v>
      </c>
      <c r="BS77" s="30"/>
      <c r="BT77" s="5" t="str">
        <f>BT3</f>
        <v>4.7</v>
      </c>
      <c r="BU77" s="34" t="str">
        <f>BU3</f>
        <v>5</v>
      </c>
      <c r="BV77" s="30"/>
      <c r="BW77" s="5" t="str">
        <f>BW3</f>
        <v>24.6</v>
      </c>
      <c r="BX77" s="34" t="str">
        <f>BX3</f>
        <v>20</v>
      </c>
      <c r="BY77" s="30"/>
      <c r="BZ77" s="5" t="str">
        <f>BZ3</f>
        <v>16.6</v>
      </c>
      <c r="CA77" s="34" t="str">
        <f>CA3</f>
        <v>15</v>
      </c>
      <c r="CB77" s="30"/>
      <c r="CC77" s="5" t="str">
        <f>CC3</f>
        <v>16.6</v>
      </c>
      <c r="CD77" s="34" t="str">
        <f>CD3</f>
        <v>15</v>
      </c>
      <c r="CE77" s="30"/>
      <c r="CF77" s="5" t="str">
        <f>CF3</f>
        <v>16.6</v>
      </c>
      <c r="CG77" s="34" t="str">
        <f>CG3</f>
        <v>15</v>
      </c>
      <c r="CH77" s="30"/>
      <c r="CI77" s="5" t="str">
        <f>CI3</f>
        <v>28.5</v>
      </c>
      <c r="CJ77" s="34" t="str">
        <f>CJ3</f>
        <v>15</v>
      </c>
      <c r="CK77" s="30"/>
      <c r="CL77" s="5" t="str">
        <f>CL3</f>
        <v>20.5</v>
      </c>
      <c r="CM77" s="34" t="str">
        <f>CM3</f>
        <v>40</v>
      </c>
      <c r="CN77" s="30"/>
      <c r="CO77" s="5" t="str">
        <f>CO3</f>
        <v>19.5</v>
      </c>
      <c r="CP77" s="34" t="str">
        <f>CP3</f>
        <v>40</v>
      </c>
      <c r="CQ77" s="30"/>
      <c r="CR77" s="5" t="str">
        <f>CR3</f>
        <v>8.5</v>
      </c>
      <c r="CS77" s="34" t="str">
        <f>CS3</f>
        <v>10</v>
      </c>
      <c r="CT77" s="30"/>
      <c r="CU77" s="5" t="str">
        <f>CU3</f>
        <v>7.5</v>
      </c>
      <c r="CV77" s="34" t="str">
        <f>CV3</f>
        <v>10</v>
      </c>
      <c r="CW77" s="30"/>
      <c r="CX77" s="5" t="str">
        <f>CX3</f>
        <v>6.5</v>
      </c>
      <c r="CY77" s="34" t="str">
        <f>CY3</f>
        <v>10</v>
      </c>
      <c r="CZ77" s="30"/>
      <c r="DA77" s="5" t="str">
        <f>DA3</f>
        <v>5.5</v>
      </c>
      <c r="DB77" s="34" t="str">
        <f>DB3</f>
        <v>10</v>
      </c>
      <c r="DC77" s="30"/>
      <c r="DD77" s="5" t="str">
        <f>DD3</f>
        <v>29.4</v>
      </c>
      <c r="DE77" s="34" t="str">
        <f>DE3</f>
        <v>40</v>
      </c>
      <c r="DF77" s="30"/>
      <c r="DG77" s="5" t="str">
        <f>DG3</f>
        <v>29.4</v>
      </c>
      <c r="DH77" s="34" t="str">
        <f>DH3</f>
        <v>40</v>
      </c>
      <c r="DI77" s="30"/>
      <c r="DJ77" s="5" t="str">
        <f>DJ3</f>
        <v>28.4</v>
      </c>
      <c r="DK77" s="34" t="str">
        <f>DK3</f>
        <v>60</v>
      </c>
      <c r="DL77" s="30"/>
      <c r="DM77" s="5" t="str">
        <f>DM3</f>
        <v>28.4</v>
      </c>
      <c r="DN77" s="34" t="str">
        <f>DN3</f>
        <v>40</v>
      </c>
      <c r="DO77" s="30"/>
      <c r="DP77" s="5" t="str">
        <f>DP3</f>
        <v>28.4</v>
      </c>
      <c r="DQ77" s="34" t="str">
        <f>DQ3</f>
        <v>40</v>
      </c>
      <c r="DR77" s="30"/>
      <c r="DS77" s="5" t="str">
        <f>DS3</f>
        <v>14.4</v>
      </c>
      <c r="DT77" s="34" t="str">
        <f>DT3</f>
        <v>10</v>
      </c>
      <c r="DU77" s="30"/>
      <c r="DV77" s="5" t="str">
        <f>DV3</f>
        <v>25.3</v>
      </c>
      <c r="DW77" s="34" t="str">
        <f>DW3</f>
        <v>40</v>
      </c>
      <c r="DX77" s="30"/>
      <c r="DY77" s="5" t="str">
        <f>DY3</f>
        <v>25.3</v>
      </c>
      <c r="DZ77" s="34" t="str">
        <f>DZ3</f>
        <v>40</v>
      </c>
      <c r="EA77" s="30"/>
      <c r="EB77" s="5" t="str">
        <f t="shared" si="130"/>
        <v>km</v>
      </c>
      <c r="EC77" s="34" t="str">
        <f t="shared" si="130"/>
        <v>body</v>
      </c>
      <c r="ED77" s="30" t="str">
        <f t="shared" si="130"/>
        <v>krysy</v>
      </c>
      <c r="EF77" s="5"/>
      <c r="EG77" s="34"/>
      <c r="EH77" s="30"/>
    </row>
    <row r="78" spans="1:138" ht="12.75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F78" s="3"/>
      <c r="EG78" s="3"/>
      <c r="EH78" s="3"/>
    </row>
    <row r="79" spans="1:138" ht="12.75">
      <c r="A79" s="3"/>
      <c r="B79" s="3"/>
      <c r="C79" s="54" t="s">
        <v>26</v>
      </c>
      <c r="D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F79" s="3"/>
      <c r="EG79" s="3"/>
      <c r="EH79" s="3"/>
    </row>
    <row r="80" spans="1:138" ht="12.75">
      <c r="A80" s="3"/>
      <c r="B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F80" s="3"/>
      <c r="EG80" s="3"/>
      <c r="EH80" s="3"/>
    </row>
    <row r="81" spans="1:138" ht="12.75">
      <c r="A81" s="3"/>
      <c r="B81" s="3"/>
      <c r="C81" s="3" t="s">
        <v>32</v>
      </c>
      <c r="D81" s="3">
        <v>5</v>
      </c>
      <c r="E81" s="1" t="s">
        <v>33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F81" s="3"/>
      <c r="EG81" s="3"/>
      <c r="EH81" s="3"/>
    </row>
    <row r="82" spans="1:138" ht="12.75">
      <c r="A82" s="3"/>
      <c r="B82" s="3"/>
      <c r="C82" s="3" t="s">
        <v>34</v>
      </c>
      <c r="D82" s="3">
        <v>10</v>
      </c>
      <c r="E82" s="1" t="s">
        <v>33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F82" s="3"/>
      <c r="EG82" s="3"/>
      <c r="EH82" s="3"/>
    </row>
    <row r="83" spans="1:138" ht="12.75">
      <c r="A83" s="3"/>
      <c r="B83" s="3"/>
      <c r="C83" s="3" t="s">
        <v>35</v>
      </c>
      <c r="D83" s="3">
        <v>15</v>
      </c>
      <c r="E83" s="1" t="s">
        <v>33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F83" s="3"/>
      <c r="EG83" s="3"/>
      <c r="EH83" s="3"/>
    </row>
    <row r="84" spans="1:138" ht="12.75">
      <c r="A84" s="3"/>
      <c r="B84" s="3"/>
      <c r="C84" s="3" t="s">
        <v>36</v>
      </c>
      <c r="D84" s="3">
        <v>20</v>
      </c>
      <c r="E84" s="1" t="s">
        <v>33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F84" s="3"/>
      <c r="EG84" s="3"/>
      <c r="EH84" s="3"/>
    </row>
    <row r="85" spans="1:138" ht="12.75">
      <c r="A85" s="3"/>
      <c r="B85" s="3"/>
      <c r="C85" s="3" t="s">
        <v>37</v>
      </c>
      <c r="D85" s="3">
        <v>30</v>
      </c>
      <c r="E85" s="1" t="s">
        <v>33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F85" s="3"/>
      <c r="EG85" s="3"/>
      <c r="EH85" s="3"/>
    </row>
    <row r="86" spans="1:138" ht="12.75">
      <c r="A86" s="3"/>
      <c r="B86" s="3"/>
      <c r="C86" s="3" t="s">
        <v>38</v>
      </c>
      <c r="D86" s="3">
        <v>40</v>
      </c>
      <c r="E86" s="1" t="s">
        <v>33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F86" s="3"/>
      <c r="EG86" s="3"/>
      <c r="EH86" s="3"/>
    </row>
    <row r="87" spans="3:5" ht="12.75">
      <c r="C87" s="3" t="s">
        <v>39</v>
      </c>
      <c r="D87" s="3">
        <v>60</v>
      </c>
      <c r="E87" s="1" t="s">
        <v>33</v>
      </c>
    </row>
    <row r="88" spans="3:5" ht="12.75">
      <c r="C88" s="3" t="s">
        <v>40</v>
      </c>
      <c r="D88" s="3">
        <v>80</v>
      </c>
      <c r="E88" s="1" t="s">
        <v>33</v>
      </c>
    </row>
    <row r="89" spans="3:5" ht="12.75">
      <c r="C89" s="3" t="s">
        <v>41</v>
      </c>
      <c r="D89" s="3">
        <v>120</v>
      </c>
      <c r="E89" s="1" t="s">
        <v>33</v>
      </c>
    </row>
    <row r="90" spans="3:5" ht="12.75">
      <c r="C90" s="3" t="s">
        <v>42</v>
      </c>
      <c r="D90">
        <v>160</v>
      </c>
      <c r="E90" s="1" t="s">
        <v>33</v>
      </c>
    </row>
    <row r="91" spans="3:5" ht="12.75">
      <c r="C91" s="3" t="s">
        <v>43</v>
      </c>
      <c r="D91" s="3">
        <v>240</v>
      </c>
      <c r="E91" s="1" t="s">
        <v>33</v>
      </c>
    </row>
    <row r="92" spans="3:5" ht="12.75">
      <c r="C92" s="3" t="s">
        <v>44</v>
      </c>
      <c r="D92">
        <v>320</v>
      </c>
      <c r="E92" s="1" t="s">
        <v>33</v>
      </c>
    </row>
    <row r="93" spans="3:5" ht="12.75">
      <c r="C93" s="3" t="s">
        <v>45</v>
      </c>
      <c r="D93" s="3">
        <v>480</v>
      </c>
      <c r="E93" s="1" t="s">
        <v>33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93"/>
  <sheetViews>
    <sheetView zoomScale="80" zoomScaleNormal="80" workbookViewId="0" topLeftCell="A1">
      <pane ySplit="3" topLeftCell="BM4" activePane="bottomLeft" state="frozen"/>
      <selection pane="topLeft" activeCell="A1" sqref="A1"/>
      <selection pane="bottomLeft" activeCell="F1" sqref="F1"/>
    </sheetView>
  </sheetViews>
  <sheetFormatPr defaultColWidth="9.00390625" defaultRowHeight="12.75"/>
  <cols>
    <col min="1" max="1" width="4.875" style="0" bestFit="1" customWidth="1"/>
    <col min="2" max="2" width="7.75390625" style="0" bestFit="1" customWidth="1"/>
    <col min="3" max="3" width="8.375" style="0" bestFit="1" customWidth="1"/>
    <col min="4" max="4" width="7.75390625" style="0" bestFit="1" customWidth="1"/>
    <col min="5" max="5" width="15.00390625" style="0" bestFit="1" customWidth="1"/>
    <col min="6" max="6" width="6.375" style="0" customWidth="1"/>
    <col min="7" max="7" width="6.00390625" style="0" customWidth="1"/>
    <col min="8" max="8" width="2.00390625" style="0" customWidth="1"/>
    <col min="9" max="9" width="6.375" style="0" customWidth="1"/>
    <col min="10" max="10" width="6.00390625" style="0" customWidth="1"/>
    <col min="11" max="11" width="2.00390625" style="0" customWidth="1"/>
    <col min="12" max="12" width="6.375" style="0" customWidth="1"/>
    <col min="13" max="13" width="6.00390625" style="0" customWidth="1"/>
    <col min="14" max="14" width="2.00390625" style="0" customWidth="1"/>
    <col min="15" max="15" width="6.375" style="0" customWidth="1"/>
    <col min="16" max="16" width="6.00390625" style="0" bestFit="1" customWidth="1"/>
    <col min="17" max="17" width="2.00390625" style="0" customWidth="1"/>
    <col min="18" max="18" width="6.375" style="0" customWidth="1"/>
    <col min="19" max="19" width="6.00390625" style="0" bestFit="1" customWidth="1"/>
    <col min="20" max="20" width="2.00390625" style="0" customWidth="1"/>
    <col min="21" max="21" width="6.375" style="0" customWidth="1"/>
    <col min="22" max="22" width="6.00390625" style="0" bestFit="1" customWidth="1"/>
    <col min="23" max="23" width="2.00390625" style="0" customWidth="1"/>
    <col min="24" max="24" width="6.375" style="0" customWidth="1"/>
    <col min="25" max="25" width="6.00390625" style="0" bestFit="1" customWidth="1"/>
    <col min="26" max="26" width="2.00390625" style="0" customWidth="1"/>
    <col min="27" max="27" width="6.375" style="0" customWidth="1"/>
    <col min="28" max="28" width="6.00390625" style="0" bestFit="1" customWidth="1"/>
    <col min="29" max="29" width="2.00390625" style="0" customWidth="1"/>
    <col min="30" max="30" width="6.375" style="0" customWidth="1"/>
    <col min="31" max="31" width="6.00390625" style="0" bestFit="1" customWidth="1"/>
    <col min="32" max="32" width="2.00390625" style="0" customWidth="1"/>
    <col min="33" max="33" width="6.375" style="0" customWidth="1"/>
    <col min="34" max="34" width="6.00390625" style="0" bestFit="1" customWidth="1"/>
    <col min="35" max="35" width="2.00390625" style="0" customWidth="1"/>
    <col min="36" max="36" width="6.375" style="0" customWidth="1"/>
    <col min="37" max="37" width="6.00390625" style="0" bestFit="1" customWidth="1"/>
    <col min="38" max="38" width="2.00390625" style="0" customWidth="1"/>
    <col min="39" max="39" width="6.375" style="0" customWidth="1"/>
    <col min="40" max="40" width="6.00390625" style="0" bestFit="1" customWidth="1"/>
    <col min="41" max="41" width="2.00390625" style="0" customWidth="1"/>
    <col min="42" max="42" width="6.375" style="0" customWidth="1"/>
    <col min="43" max="43" width="6.00390625" style="0" bestFit="1" customWidth="1"/>
    <col min="44" max="44" width="2.00390625" style="0" customWidth="1"/>
    <col min="45" max="45" width="6.375" style="0" customWidth="1"/>
    <col min="46" max="46" width="6.00390625" style="0" bestFit="1" customWidth="1"/>
    <col min="47" max="47" width="2.00390625" style="0" customWidth="1"/>
    <col min="48" max="48" width="6.375" style="0" customWidth="1"/>
    <col min="49" max="49" width="6.00390625" style="0" bestFit="1" customWidth="1"/>
    <col min="50" max="50" width="2.00390625" style="0" customWidth="1"/>
    <col min="51" max="51" width="6.375" style="0" customWidth="1"/>
    <col min="52" max="52" width="6.00390625" style="0" bestFit="1" customWidth="1"/>
    <col min="53" max="53" width="2.00390625" style="0" customWidth="1"/>
    <col min="54" max="54" width="6.375" style="0" customWidth="1"/>
    <col min="55" max="55" width="6.00390625" style="0" bestFit="1" customWidth="1"/>
    <col min="56" max="56" width="2.00390625" style="0" customWidth="1"/>
    <col min="57" max="57" width="6.375" style="0" customWidth="1"/>
    <col min="58" max="58" width="6.00390625" style="0" bestFit="1" customWidth="1"/>
    <col min="59" max="59" width="2.00390625" style="0" customWidth="1"/>
    <col min="60" max="60" width="6.375" style="0" customWidth="1"/>
    <col min="61" max="61" width="6.00390625" style="0" bestFit="1" customWidth="1"/>
    <col min="62" max="62" width="2.00390625" style="0" customWidth="1"/>
    <col min="63" max="63" width="6.375" style="0" customWidth="1"/>
    <col min="64" max="64" width="6.00390625" style="0" bestFit="1" customWidth="1"/>
    <col min="65" max="65" width="2.00390625" style="0" customWidth="1"/>
    <col min="66" max="66" width="6.375" style="0" customWidth="1"/>
    <col min="67" max="67" width="6.00390625" style="0" bestFit="1" customWidth="1"/>
    <col min="68" max="68" width="2.00390625" style="0" customWidth="1"/>
    <col min="69" max="69" width="6.375" style="0" customWidth="1"/>
    <col min="70" max="70" width="6.00390625" style="0" bestFit="1" customWidth="1"/>
    <col min="71" max="71" width="2.00390625" style="0" customWidth="1"/>
    <col min="72" max="72" width="6.375" style="0" customWidth="1"/>
    <col min="73" max="73" width="6.00390625" style="0" bestFit="1" customWidth="1"/>
    <col min="74" max="74" width="2.00390625" style="0" customWidth="1"/>
    <col min="75" max="75" width="6.375" style="0" customWidth="1"/>
    <col min="76" max="76" width="6.00390625" style="0" bestFit="1" customWidth="1"/>
    <col min="77" max="77" width="2.00390625" style="0" customWidth="1"/>
    <col min="78" max="78" width="6.375" style="0" customWidth="1"/>
    <col min="79" max="79" width="6.00390625" style="0" bestFit="1" customWidth="1"/>
    <col min="80" max="80" width="2.00390625" style="0" customWidth="1"/>
    <col min="81" max="81" width="6.375" style="0" customWidth="1"/>
    <col min="82" max="82" width="6.00390625" style="0" bestFit="1" customWidth="1"/>
    <col min="83" max="83" width="2.00390625" style="0" customWidth="1"/>
    <col min="84" max="84" width="6.375" style="0" customWidth="1"/>
    <col min="85" max="85" width="6.00390625" style="0" bestFit="1" customWidth="1"/>
    <col min="86" max="86" width="2.00390625" style="0" customWidth="1"/>
    <col min="87" max="87" width="6.375" style="0" customWidth="1"/>
    <col min="88" max="88" width="6.00390625" style="0" bestFit="1" customWidth="1"/>
    <col min="89" max="89" width="2.00390625" style="0" customWidth="1"/>
    <col min="90" max="90" width="6.375" style="0" customWidth="1"/>
    <col min="91" max="91" width="6.00390625" style="0" bestFit="1" customWidth="1"/>
    <col min="92" max="92" width="2.00390625" style="0" customWidth="1"/>
    <col min="93" max="93" width="6.375" style="0" customWidth="1"/>
    <col min="94" max="94" width="6.00390625" style="0" bestFit="1" customWidth="1"/>
    <col min="95" max="95" width="2.00390625" style="0" customWidth="1"/>
    <col min="96" max="96" width="6.375" style="0" customWidth="1"/>
    <col min="97" max="97" width="6.00390625" style="0" bestFit="1" customWidth="1"/>
    <col min="98" max="98" width="2.00390625" style="0" customWidth="1"/>
    <col min="99" max="99" width="6.375" style="0" customWidth="1"/>
    <col min="100" max="100" width="6.00390625" style="0" bestFit="1" customWidth="1"/>
    <col min="101" max="101" width="2.00390625" style="0" customWidth="1"/>
    <col min="102" max="102" width="6.375" style="0" customWidth="1"/>
    <col min="103" max="103" width="6.00390625" style="0" bestFit="1" customWidth="1"/>
    <col min="104" max="104" width="2.00390625" style="0" customWidth="1"/>
    <col min="105" max="105" width="6.375" style="0" customWidth="1"/>
    <col min="106" max="106" width="6.00390625" style="0" bestFit="1" customWidth="1"/>
    <col min="107" max="107" width="2.00390625" style="0" customWidth="1"/>
    <col min="108" max="108" width="6.375" style="0" customWidth="1"/>
    <col min="109" max="109" width="6.00390625" style="0" bestFit="1" customWidth="1"/>
    <col min="110" max="110" width="2.00390625" style="0" customWidth="1"/>
    <col min="111" max="111" width="6.375" style="0" customWidth="1"/>
    <col min="112" max="112" width="6.00390625" style="0" bestFit="1" customWidth="1"/>
    <col min="113" max="113" width="2.00390625" style="0" customWidth="1"/>
    <col min="114" max="114" width="6.375" style="0" customWidth="1"/>
    <col min="115" max="115" width="6.00390625" style="0" bestFit="1" customWidth="1"/>
    <col min="116" max="116" width="2.00390625" style="0" customWidth="1"/>
    <col min="117" max="117" width="6.375" style="0" customWidth="1"/>
    <col min="118" max="118" width="6.00390625" style="0" bestFit="1" customWidth="1"/>
    <col min="119" max="119" width="2.00390625" style="0" customWidth="1"/>
    <col min="120" max="120" width="6.375" style="0" customWidth="1"/>
    <col min="121" max="121" width="6.00390625" style="0" bestFit="1" customWidth="1"/>
    <col min="122" max="122" width="2.00390625" style="0" customWidth="1"/>
    <col min="123" max="123" width="6.375" style="0" customWidth="1"/>
    <col min="124" max="124" width="6.00390625" style="0" bestFit="1" customWidth="1"/>
    <col min="125" max="125" width="2.00390625" style="0" customWidth="1"/>
    <col min="126" max="126" width="6.375" style="0" customWidth="1"/>
    <col min="127" max="127" width="6.00390625" style="0" bestFit="1" customWidth="1"/>
    <col min="128" max="128" width="2.00390625" style="0" customWidth="1"/>
    <col min="129" max="129" width="5.375" style="0" bestFit="1" customWidth="1"/>
    <col min="130" max="130" width="6.00390625" style="0" bestFit="1" customWidth="1"/>
    <col min="131" max="131" width="2.00390625" style="0" customWidth="1"/>
    <col min="132" max="132" width="7.75390625" style="0" bestFit="1" customWidth="1"/>
    <col min="133" max="133" width="8.25390625" style="0" bestFit="1" customWidth="1"/>
    <col min="134" max="134" width="7.75390625" style="0" bestFit="1" customWidth="1"/>
    <col min="135" max="135" width="4.875" style="0" customWidth="1"/>
    <col min="136" max="136" width="7.75390625" style="0" bestFit="1" customWidth="1"/>
    <col min="137" max="137" width="8.25390625" style="0" bestFit="1" customWidth="1"/>
    <col min="138" max="138" width="7.75390625" style="0" bestFit="1" customWidth="1"/>
  </cols>
  <sheetData>
    <row r="1" spans="1:138" s="43" customFormat="1" ht="19.5" thickBot="1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F1" s="42"/>
      <c r="EG1" s="42"/>
      <c r="EH1" s="42"/>
    </row>
    <row r="2" spans="1:138" s="41" customFormat="1" ht="59.25" customHeight="1" thickBot="1">
      <c r="A2" s="37" t="s">
        <v>24</v>
      </c>
      <c r="B2" s="37" t="s">
        <v>15</v>
      </c>
      <c r="C2" s="38" t="s">
        <v>15</v>
      </c>
      <c r="D2" s="39" t="s">
        <v>15</v>
      </c>
      <c r="E2" s="40" t="s">
        <v>0</v>
      </c>
      <c r="F2" s="37" t="s">
        <v>271</v>
      </c>
      <c r="G2" s="38"/>
      <c r="H2" s="39"/>
      <c r="I2" s="37" t="s">
        <v>118</v>
      </c>
      <c r="J2" s="38"/>
      <c r="K2" s="39"/>
      <c r="L2" s="37" t="s">
        <v>238</v>
      </c>
      <c r="M2" s="38"/>
      <c r="N2" s="39"/>
      <c r="O2" s="37" t="s">
        <v>238</v>
      </c>
      <c r="P2" s="38"/>
      <c r="Q2" s="39"/>
      <c r="R2" s="37" t="s">
        <v>238</v>
      </c>
      <c r="S2" s="38"/>
      <c r="T2" s="39"/>
      <c r="U2" s="37" t="s">
        <v>234</v>
      </c>
      <c r="V2" s="38"/>
      <c r="W2" s="39"/>
      <c r="X2" s="37" t="s">
        <v>234</v>
      </c>
      <c r="Y2" s="38"/>
      <c r="Z2" s="39"/>
      <c r="AA2" s="37" t="s">
        <v>227</v>
      </c>
      <c r="AB2" s="38"/>
      <c r="AC2" s="39"/>
      <c r="AD2" s="37" t="s">
        <v>227</v>
      </c>
      <c r="AE2" s="38"/>
      <c r="AF2" s="39"/>
      <c r="AG2" s="37" t="s">
        <v>227</v>
      </c>
      <c r="AH2" s="38"/>
      <c r="AI2" s="39"/>
      <c r="AJ2" s="37" t="s">
        <v>227</v>
      </c>
      <c r="AK2" s="38"/>
      <c r="AL2" s="39"/>
      <c r="AM2" s="37" t="s">
        <v>227</v>
      </c>
      <c r="AN2" s="38"/>
      <c r="AO2" s="39"/>
      <c r="AP2" s="37" t="s">
        <v>231</v>
      </c>
      <c r="AQ2" s="38"/>
      <c r="AR2" s="39"/>
      <c r="AS2" s="37" t="s">
        <v>227</v>
      </c>
      <c r="AT2" s="38"/>
      <c r="AU2" s="39"/>
      <c r="AV2" s="37" t="s">
        <v>231</v>
      </c>
      <c r="AW2" s="38"/>
      <c r="AX2" s="39"/>
      <c r="AY2" s="37" t="s">
        <v>218</v>
      </c>
      <c r="AZ2" s="38"/>
      <c r="BA2" s="39"/>
      <c r="BB2" s="37" t="s">
        <v>218</v>
      </c>
      <c r="BC2" s="38"/>
      <c r="BD2" s="39"/>
      <c r="BE2" s="37" t="s">
        <v>214</v>
      </c>
      <c r="BF2" s="38"/>
      <c r="BG2" s="39"/>
      <c r="BH2" s="37" t="s">
        <v>214</v>
      </c>
      <c r="BI2" s="38"/>
      <c r="BJ2" s="39"/>
      <c r="BK2" s="37" t="s">
        <v>211</v>
      </c>
      <c r="BL2" s="38"/>
      <c r="BM2" s="39"/>
      <c r="BN2" s="37" t="s">
        <v>211</v>
      </c>
      <c r="BO2" s="38"/>
      <c r="BP2" s="39"/>
      <c r="BQ2" s="37" t="s">
        <v>204</v>
      </c>
      <c r="BR2" s="38"/>
      <c r="BS2" s="39"/>
      <c r="BT2" s="37" t="s">
        <v>204</v>
      </c>
      <c r="BU2" s="38"/>
      <c r="BV2" s="39"/>
      <c r="BW2" s="37" t="s">
        <v>199</v>
      </c>
      <c r="BX2" s="38"/>
      <c r="BY2" s="39"/>
      <c r="BZ2" s="37" t="s">
        <v>191</v>
      </c>
      <c r="CA2" s="38"/>
      <c r="CB2" s="39"/>
      <c r="CC2" s="37" t="s">
        <v>191</v>
      </c>
      <c r="CD2" s="38"/>
      <c r="CE2" s="39"/>
      <c r="CF2" s="37" t="s">
        <v>192</v>
      </c>
      <c r="CG2" s="38"/>
      <c r="CH2" s="39"/>
      <c r="CI2" s="37" t="s">
        <v>182</v>
      </c>
      <c r="CJ2" s="38"/>
      <c r="CK2" s="39"/>
      <c r="CL2" s="37" t="s">
        <v>179</v>
      </c>
      <c r="CM2" s="38"/>
      <c r="CN2" s="39"/>
      <c r="CO2" s="37" t="s">
        <v>174</v>
      </c>
      <c r="CP2" s="38"/>
      <c r="CQ2" s="39"/>
      <c r="CR2" s="37" t="s">
        <v>161</v>
      </c>
      <c r="CS2" s="38"/>
      <c r="CT2" s="39"/>
      <c r="CU2" s="37" t="s">
        <v>161</v>
      </c>
      <c r="CV2" s="38"/>
      <c r="CW2" s="39"/>
      <c r="CX2" s="37" t="s">
        <v>161</v>
      </c>
      <c r="CY2" s="38"/>
      <c r="CZ2" s="39"/>
      <c r="DA2" s="37" t="s">
        <v>161</v>
      </c>
      <c r="DB2" s="38"/>
      <c r="DC2" s="39"/>
      <c r="DD2" s="37" t="s">
        <v>120</v>
      </c>
      <c r="DE2" s="38"/>
      <c r="DF2" s="39"/>
      <c r="DG2" s="37" t="s">
        <v>120</v>
      </c>
      <c r="DH2" s="38"/>
      <c r="DI2" s="39"/>
      <c r="DJ2" s="37" t="s">
        <v>120</v>
      </c>
      <c r="DK2" s="38"/>
      <c r="DL2" s="39"/>
      <c r="DM2" s="37" t="s">
        <v>120</v>
      </c>
      <c r="DN2" s="38"/>
      <c r="DO2" s="39"/>
      <c r="DP2" s="37" t="s">
        <v>157</v>
      </c>
      <c r="DQ2" s="38"/>
      <c r="DR2" s="39"/>
      <c r="DS2" s="37" t="s">
        <v>118</v>
      </c>
      <c r="DT2" s="38"/>
      <c r="DU2" s="39"/>
      <c r="DV2" s="37" t="s">
        <v>120</v>
      </c>
      <c r="DW2" s="38"/>
      <c r="DX2" s="39"/>
      <c r="DY2" s="37" t="s">
        <v>120</v>
      </c>
      <c r="DZ2" s="38"/>
      <c r="EA2" s="39"/>
      <c r="EB2" s="37" t="s">
        <v>15</v>
      </c>
      <c r="EC2" s="38" t="s">
        <v>15</v>
      </c>
      <c r="ED2" s="39" t="s">
        <v>15</v>
      </c>
      <c r="EF2" s="37"/>
      <c r="EG2" s="38"/>
      <c r="EH2" s="39"/>
    </row>
    <row r="3" spans="1:138" s="2" customFormat="1" ht="13.5" thickBot="1">
      <c r="A3" s="35" t="s">
        <v>25</v>
      </c>
      <c r="B3" s="10" t="s">
        <v>16</v>
      </c>
      <c r="C3" s="16" t="s">
        <v>23</v>
      </c>
      <c r="D3" s="7" t="s">
        <v>17</v>
      </c>
      <c r="E3" s="21" t="s">
        <v>22</v>
      </c>
      <c r="F3" s="10" t="s">
        <v>270</v>
      </c>
      <c r="G3" s="16" t="s">
        <v>153</v>
      </c>
      <c r="H3" s="7"/>
      <c r="I3" s="10" t="s">
        <v>261</v>
      </c>
      <c r="J3" s="16" t="s">
        <v>207</v>
      </c>
      <c r="K3" s="7"/>
      <c r="L3" s="10" t="s">
        <v>237</v>
      </c>
      <c r="M3" s="16" t="s">
        <v>185</v>
      </c>
      <c r="N3" s="7"/>
      <c r="O3" s="10" t="s">
        <v>237</v>
      </c>
      <c r="P3" s="16" t="s">
        <v>185</v>
      </c>
      <c r="Q3" s="7"/>
      <c r="R3" s="10" t="s">
        <v>237</v>
      </c>
      <c r="S3" s="16" t="s">
        <v>185</v>
      </c>
      <c r="T3" s="7"/>
      <c r="U3" s="10" t="s">
        <v>235</v>
      </c>
      <c r="V3" s="16" t="s">
        <v>207</v>
      </c>
      <c r="W3" s="7"/>
      <c r="X3" s="10" t="s">
        <v>235</v>
      </c>
      <c r="Y3" s="16" t="s">
        <v>207</v>
      </c>
      <c r="Z3" s="7"/>
      <c r="AA3" s="10" t="s">
        <v>232</v>
      </c>
      <c r="AB3" s="16" t="s">
        <v>153</v>
      </c>
      <c r="AC3" s="7"/>
      <c r="AD3" s="10" t="s">
        <v>232</v>
      </c>
      <c r="AE3" s="16" t="s">
        <v>121</v>
      </c>
      <c r="AF3" s="7"/>
      <c r="AG3" s="10" t="s">
        <v>232</v>
      </c>
      <c r="AH3" s="16" t="s">
        <v>153</v>
      </c>
      <c r="AI3" s="7"/>
      <c r="AJ3" s="10" t="s">
        <v>232</v>
      </c>
      <c r="AK3" s="16" t="s">
        <v>121</v>
      </c>
      <c r="AL3" s="7"/>
      <c r="AM3" s="10" t="s">
        <v>230</v>
      </c>
      <c r="AN3" s="16" t="s">
        <v>121</v>
      </c>
      <c r="AO3" s="7"/>
      <c r="AP3" s="10" t="s">
        <v>230</v>
      </c>
      <c r="AQ3" s="16" t="s">
        <v>153</v>
      </c>
      <c r="AR3" s="7"/>
      <c r="AS3" s="10" t="s">
        <v>230</v>
      </c>
      <c r="AT3" s="16" t="s">
        <v>121</v>
      </c>
      <c r="AU3" s="7"/>
      <c r="AV3" s="10" t="s">
        <v>230</v>
      </c>
      <c r="AW3" s="16" t="s">
        <v>121</v>
      </c>
      <c r="AX3" s="7"/>
      <c r="AY3" s="10" t="s">
        <v>219</v>
      </c>
      <c r="AZ3" s="16" t="s">
        <v>153</v>
      </c>
      <c r="BA3" s="7"/>
      <c r="BB3" s="10" t="s">
        <v>219</v>
      </c>
      <c r="BC3" s="16" t="s">
        <v>153</v>
      </c>
      <c r="BD3" s="7"/>
      <c r="BE3" s="10" t="s">
        <v>215</v>
      </c>
      <c r="BF3" s="16" t="s">
        <v>153</v>
      </c>
      <c r="BG3" s="7"/>
      <c r="BH3" s="10" t="s">
        <v>215</v>
      </c>
      <c r="BI3" s="16" t="s">
        <v>153</v>
      </c>
      <c r="BJ3" s="7"/>
      <c r="BK3" s="10" t="s">
        <v>212</v>
      </c>
      <c r="BL3" s="16" t="s">
        <v>207</v>
      </c>
      <c r="BM3" s="7"/>
      <c r="BN3" s="10" t="s">
        <v>212</v>
      </c>
      <c r="BO3" s="16" t="s">
        <v>207</v>
      </c>
      <c r="BP3" s="7"/>
      <c r="BQ3" s="10" t="s">
        <v>205</v>
      </c>
      <c r="BR3" s="16" t="s">
        <v>207</v>
      </c>
      <c r="BS3" s="7"/>
      <c r="BT3" s="10" t="s">
        <v>206</v>
      </c>
      <c r="BU3" s="16" t="s">
        <v>207</v>
      </c>
      <c r="BV3" s="7"/>
      <c r="BW3" s="10" t="s">
        <v>200</v>
      </c>
      <c r="BX3" s="16" t="s">
        <v>201</v>
      </c>
      <c r="BY3" s="7"/>
      <c r="BZ3" s="10" t="s">
        <v>194</v>
      </c>
      <c r="CA3" s="16" t="s">
        <v>185</v>
      </c>
      <c r="CB3" s="7"/>
      <c r="CC3" s="10" t="s">
        <v>194</v>
      </c>
      <c r="CD3" s="16" t="s">
        <v>185</v>
      </c>
      <c r="CE3" s="7"/>
      <c r="CF3" s="10" t="s">
        <v>194</v>
      </c>
      <c r="CG3" s="16" t="s">
        <v>185</v>
      </c>
      <c r="CH3" s="7"/>
      <c r="CI3" s="10" t="s">
        <v>183</v>
      </c>
      <c r="CJ3" s="16" t="s">
        <v>185</v>
      </c>
      <c r="CK3" s="7"/>
      <c r="CL3" s="10" t="s">
        <v>178</v>
      </c>
      <c r="CM3" s="16" t="s">
        <v>121</v>
      </c>
      <c r="CN3" s="7"/>
      <c r="CO3" s="10" t="s">
        <v>175</v>
      </c>
      <c r="CP3" s="16" t="s">
        <v>121</v>
      </c>
      <c r="CQ3" s="7"/>
      <c r="CR3" s="10" t="s">
        <v>165</v>
      </c>
      <c r="CS3" s="16" t="s">
        <v>153</v>
      </c>
      <c r="CT3" s="7"/>
      <c r="CU3" s="10" t="s">
        <v>164</v>
      </c>
      <c r="CV3" s="16" t="s">
        <v>153</v>
      </c>
      <c r="CW3" s="7"/>
      <c r="CX3" s="10" t="s">
        <v>163</v>
      </c>
      <c r="CY3" s="16" t="s">
        <v>153</v>
      </c>
      <c r="CZ3" s="7"/>
      <c r="DA3" s="10" t="s">
        <v>162</v>
      </c>
      <c r="DB3" s="16" t="s">
        <v>153</v>
      </c>
      <c r="DC3" s="7"/>
      <c r="DD3" s="10" t="s">
        <v>159</v>
      </c>
      <c r="DE3" s="16" t="s">
        <v>121</v>
      </c>
      <c r="DF3" s="7"/>
      <c r="DG3" s="10" t="s">
        <v>159</v>
      </c>
      <c r="DH3" s="16" t="s">
        <v>121</v>
      </c>
      <c r="DI3" s="7"/>
      <c r="DJ3" s="10" t="s">
        <v>156</v>
      </c>
      <c r="DK3" s="16" t="s">
        <v>158</v>
      </c>
      <c r="DL3" s="7"/>
      <c r="DM3" s="10" t="s">
        <v>156</v>
      </c>
      <c r="DN3" s="16" t="s">
        <v>121</v>
      </c>
      <c r="DO3" s="7"/>
      <c r="DP3" s="10" t="s">
        <v>156</v>
      </c>
      <c r="DQ3" s="16" t="s">
        <v>121</v>
      </c>
      <c r="DR3" s="7"/>
      <c r="DS3" s="10" t="s">
        <v>152</v>
      </c>
      <c r="DT3" s="16" t="s">
        <v>153</v>
      </c>
      <c r="DU3" s="7"/>
      <c r="DV3" s="10" t="s">
        <v>122</v>
      </c>
      <c r="DW3" s="16" t="s">
        <v>121</v>
      </c>
      <c r="DX3" s="7"/>
      <c r="DY3" s="10" t="s">
        <v>122</v>
      </c>
      <c r="DZ3" s="16" t="s">
        <v>121</v>
      </c>
      <c r="EA3" s="7"/>
      <c r="EB3" s="10" t="s">
        <v>16</v>
      </c>
      <c r="EC3" s="16" t="s">
        <v>23</v>
      </c>
      <c r="ED3" s="7" t="s">
        <v>17</v>
      </c>
      <c r="EF3" s="10"/>
      <c r="EG3" s="16"/>
      <c r="EH3" s="7"/>
    </row>
    <row r="4" spans="1:138" ht="13.5" thickTop="1">
      <c r="A4" s="36">
        <v>1</v>
      </c>
      <c r="B4" s="11">
        <f aca="true" t="shared" si="0" ref="B4:B35">EB4</f>
        <v>277.6</v>
      </c>
      <c r="C4" s="17">
        <f aca="true" t="shared" si="1" ref="C4:C35">EC4</f>
        <v>3830.5</v>
      </c>
      <c r="D4" s="12">
        <f aca="true" t="shared" si="2" ref="D4:D35">ED4</f>
        <v>6</v>
      </c>
      <c r="E4" s="22" t="s">
        <v>27</v>
      </c>
      <c r="F4" s="11"/>
      <c r="G4" s="17">
        <f aca="true" t="shared" si="3" ref="G4:G35">F4*G$3</f>
        <v>0</v>
      </c>
      <c r="H4" s="12"/>
      <c r="I4" s="11"/>
      <c r="J4" s="17">
        <f aca="true" t="shared" si="4" ref="J4:J35">I4*J$3</f>
        <v>0</v>
      </c>
      <c r="K4" s="12"/>
      <c r="L4" s="11">
        <v>2.5</v>
      </c>
      <c r="M4" s="17">
        <f aca="true" t="shared" si="5" ref="M4:M35">L4*M$3</f>
        <v>37.5</v>
      </c>
      <c r="N4" s="12"/>
      <c r="O4" s="11">
        <v>2.5</v>
      </c>
      <c r="P4" s="17">
        <f aca="true" t="shared" si="6" ref="P4:P35">O4*P$3</f>
        <v>37.5</v>
      </c>
      <c r="Q4" s="12"/>
      <c r="R4" s="11">
        <v>2.5</v>
      </c>
      <c r="S4" s="17">
        <f aca="true" t="shared" si="7" ref="S4:S35">R4*S$3</f>
        <v>37.5</v>
      </c>
      <c r="T4" s="12"/>
      <c r="U4" s="11">
        <v>4</v>
      </c>
      <c r="V4" s="17">
        <f aca="true" t="shared" si="8" ref="V4:V35">U4*V$3</f>
        <v>20</v>
      </c>
      <c r="W4" s="12"/>
      <c r="X4" s="11">
        <v>4</v>
      </c>
      <c r="Y4" s="17">
        <f aca="true" t="shared" si="9" ref="Y4:Y35">X4*Y$3</f>
        <v>20</v>
      </c>
      <c r="Z4" s="12"/>
      <c r="AA4" s="11">
        <v>4.5</v>
      </c>
      <c r="AB4" s="17">
        <f aca="true" t="shared" si="10" ref="AB4:AB35">AA4*AB$3</f>
        <v>45</v>
      </c>
      <c r="AC4" s="12"/>
      <c r="AD4" s="11"/>
      <c r="AE4" s="17">
        <f aca="true" t="shared" si="11" ref="AE4:AE35">AD4*AE$3</f>
        <v>0</v>
      </c>
      <c r="AF4" s="12"/>
      <c r="AG4" s="11">
        <v>4.5</v>
      </c>
      <c r="AH4" s="17">
        <f aca="true" t="shared" si="12" ref="AH4:AH35">AG4*AH$3</f>
        <v>45</v>
      </c>
      <c r="AI4" s="12"/>
      <c r="AJ4" s="11"/>
      <c r="AK4" s="17">
        <f aca="true" t="shared" si="13" ref="AK4:AK35">AJ4*AK$3</f>
        <v>0</v>
      </c>
      <c r="AL4" s="12"/>
      <c r="AM4" s="11"/>
      <c r="AN4" s="17">
        <f aca="true" t="shared" si="14" ref="AN4:AN35">AM4*AN$3</f>
        <v>0</v>
      </c>
      <c r="AO4" s="12"/>
      <c r="AP4" s="11">
        <v>4.5</v>
      </c>
      <c r="AQ4" s="17">
        <f aca="true" t="shared" si="15" ref="AQ4:AQ35">AP4*AQ$3</f>
        <v>45</v>
      </c>
      <c r="AR4" s="12"/>
      <c r="AS4" s="11"/>
      <c r="AT4" s="17">
        <f aca="true" t="shared" si="16" ref="AT4:AT35">AS4*AT$3</f>
        <v>0</v>
      </c>
      <c r="AU4" s="12"/>
      <c r="AV4" s="11"/>
      <c r="AW4" s="17">
        <f aca="true" t="shared" si="17" ref="AW4:AW35">AV4*AW$3</f>
        <v>0</v>
      </c>
      <c r="AX4" s="12"/>
      <c r="AY4" s="11">
        <v>9.4</v>
      </c>
      <c r="AZ4" s="17">
        <f aca="true" t="shared" si="18" ref="AZ4:AZ35">AY4*AZ$3</f>
        <v>94</v>
      </c>
      <c r="BA4" s="12"/>
      <c r="BB4" s="11">
        <v>9.4</v>
      </c>
      <c r="BC4" s="17">
        <f aca="true" t="shared" si="19" ref="BC4:BC35">BB4*BC$3</f>
        <v>94</v>
      </c>
      <c r="BD4" s="12">
        <v>1</v>
      </c>
      <c r="BE4" s="11">
        <v>10.4</v>
      </c>
      <c r="BF4" s="17">
        <f aca="true" t="shared" si="20" ref="BF4:BF35">BE4*BF$3</f>
        <v>104</v>
      </c>
      <c r="BG4" s="12">
        <v>1</v>
      </c>
      <c r="BH4" s="11">
        <v>10.4</v>
      </c>
      <c r="BI4" s="17">
        <f aca="true" t="shared" si="21" ref="BI4:BI35">BH4*BI$3</f>
        <v>104</v>
      </c>
      <c r="BJ4" s="12"/>
      <c r="BK4" s="11">
        <v>19.1</v>
      </c>
      <c r="BL4" s="17">
        <f aca="true" t="shared" si="22" ref="BL4:BL35">BK4*BL$3</f>
        <v>95.5</v>
      </c>
      <c r="BM4" s="12"/>
      <c r="BN4" s="11">
        <v>14.75</v>
      </c>
      <c r="BO4" s="17">
        <f aca="true" t="shared" si="23" ref="BO4:BO35">BN4*BO$3</f>
        <v>73.75</v>
      </c>
      <c r="BP4" s="12">
        <v>1</v>
      </c>
      <c r="BQ4" s="11">
        <v>7.3</v>
      </c>
      <c r="BR4" s="17">
        <f aca="true" t="shared" si="24" ref="BR4:BR35">BQ4*BR$3</f>
        <v>36.5</v>
      </c>
      <c r="BS4" s="12"/>
      <c r="BT4" s="11">
        <v>15.85</v>
      </c>
      <c r="BU4" s="17">
        <f aca="true" t="shared" si="25" ref="BU4:BU35">BT4*BU$3</f>
        <v>79.25</v>
      </c>
      <c r="BV4" s="12"/>
      <c r="BW4" s="11">
        <v>11.7</v>
      </c>
      <c r="BX4" s="17">
        <f aca="true" t="shared" si="26" ref="BX4:BX35">BW4*BX$3</f>
        <v>234</v>
      </c>
      <c r="BY4" s="12"/>
      <c r="BZ4" s="11">
        <v>10.7</v>
      </c>
      <c r="CA4" s="17">
        <f aca="true" t="shared" si="27" ref="CA4:CA35">BZ4*CA$3</f>
        <v>160.5</v>
      </c>
      <c r="CB4" s="12"/>
      <c r="CC4" s="11">
        <v>7.5</v>
      </c>
      <c r="CD4" s="17">
        <f aca="true" t="shared" si="28" ref="CD4:CD35">CC4*CD$3</f>
        <v>112.5</v>
      </c>
      <c r="CE4" s="12">
        <v>1</v>
      </c>
      <c r="CF4" s="11">
        <v>10.7</v>
      </c>
      <c r="CG4" s="17">
        <f aca="true" t="shared" si="29" ref="CG4:CG35">CF4*CG$3</f>
        <v>160.5</v>
      </c>
      <c r="CH4" s="12"/>
      <c r="CI4" s="11">
        <v>16.3</v>
      </c>
      <c r="CJ4" s="17">
        <f aca="true" t="shared" si="30" ref="CJ4:CJ35">CI4*CJ$3</f>
        <v>244.5</v>
      </c>
      <c r="CK4" s="12"/>
      <c r="CL4" s="11">
        <v>0</v>
      </c>
      <c r="CM4" s="17">
        <f aca="true" t="shared" si="31" ref="CM4:CM35">CL4*CM$3</f>
        <v>0</v>
      </c>
      <c r="CN4" s="12"/>
      <c r="CO4" s="11">
        <v>23</v>
      </c>
      <c r="CP4" s="17">
        <f aca="true" t="shared" si="32" ref="CP4:CP35">CO4*CP$3</f>
        <v>920</v>
      </c>
      <c r="CQ4" s="12"/>
      <c r="CR4" s="11"/>
      <c r="CS4" s="17">
        <f aca="true" t="shared" si="33" ref="CS4:CS35">CR4*CS$3</f>
        <v>0</v>
      </c>
      <c r="CT4" s="12"/>
      <c r="CU4" s="11">
        <v>20.1</v>
      </c>
      <c r="CV4" s="17">
        <f aca="true" t="shared" si="34" ref="CV4:CV35">CU4*CV$3</f>
        <v>201</v>
      </c>
      <c r="CW4" s="12"/>
      <c r="CX4" s="11">
        <v>11.9</v>
      </c>
      <c r="CY4" s="17">
        <f aca="true" t="shared" si="35" ref="CY4:CY35">CX4*CY$3</f>
        <v>119</v>
      </c>
      <c r="CZ4" s="12"/>
      <c r="DA4" s="11">
        <v>18.9</v>
      </c>
      <c r="DB4" s="17">
        <f aca="true" t="shared" si="36" ref="DB4:DB35">DA4*DB$3</f>
        <v>189</v>
      </c>
      <c r="DC4" s="12">
        <v>1</v>
      </c>
      <c r="DD4" s="14"/>
      <c r="DE4" s="17">
        <f aca="true" t="shared" si="37" ref="DE4:DE35">DD4*DE$3</f>
        <v>0</v>
      </c>
      <c r="DF4" s="12"/>
      <c r="DG4" s="14"/>
      <c r="DH4" s="17">
        <f aca="true" t="shared" si="38" ref="DH4:DH35">DG4*DH$3</f>
        <v>0</v>
      </c>
      <c r="DI4" s="12"/>
      <c r="DJ4" s="11"/>
      <c r="DK4" s="17">
        <f aca="true" t="shared" si="39" ref="DK4:DK35">DJ4*DK$3</f>
        <v>0</v>
      </c>
      <c r="DL4" s="12"/>
      <c r="DM4" s="14"/>
      <c r="DN4" s="17">
        <f aca="true" t="shared" si="40" ref="DN4:DN35">DM4*DN$3</f>
        <v>0</v>
      </c>
      <c r="DO4" s="12"/>
      <c r="DP4" s="14"/>
      <c r="DQ4" s="17">
        <f aca="true" t="shared" si="41" ref="DQ4:DQ35">DP4*DQ$3</f>
        <v>0</v>
      </c>
      <c r="DR4" s="12"/>
      <c r="DS4" s="14">
        <v>10.9</v>
      </c>
      <c r="DT4" s="17">
        <f aca="true" t="shared" si="42" ref="DT4:DT35">DS4*DT$3</f>
        <v>109</v>
      </c>
      <c r="DU4" s="12"/>
      <c r="DV4" s="14">
        <v>5.15</v>
      </c>
      <c r="DW4" s="17">
        <f aca="true" t="shared" si="43" ref="DW4:DW35">DV4*DW$3</f>
        <v>206</v>
      </c>
      <c r="DX4" s="12"/>
      <c r="DY4" s="14">
        <v>5.15</v>
      </c>
      <c r="DZ4" s="17">
        <f aca="true" t="shared" si="44" ref="DZ4:DZ35">DY4*DZ$3</f>
        <v>206</v>
      </c>
      <c r="EA4" s="12">
        <v>1</v>
      </c>
      <c r="EB4" s="11">
        <f aca="true" t="shared" si="45" ref="EB4:EB35">DY4+DV4+DS4+DP4+DM4+DJ4+DG4+DD4+DA4+CX4+CU4+CR4+CO4+CL4+CI4+CF4+CC4+BZ4+BW4+BT4+BQ4+BN4+BK4+BH4+BE4+BB4+AY4+AV4+AS4+AP4+AM4+AJ4+AG4+AD4+AA4+X4+U4+R4+O4+L4+I4+F4</f>
        <v>277.6</v>
      </c>
      <c r="EC4" s="17">
        <f aca="true" t="shared" si="46" ref="EC4:EC35">DZ4+DW4+DT4+DQ4+DN4+DK4+DH4+DE4+DB4+CY4+CV4+CS4+CP4+CM4+CJ4+CG4+CD4+CA4+BX4+BU4+BR4+BO4+BL4+BI4+BF4+BC4+AZ4+AW4+AT4+AQ4+AN4+AK4+AH4+AE4+AB4+Y4+V4+S4+P4+M4+J4+G4</f>
        <v>3830.5</v>
      </c>
      <c r="ED4" s="12">
        <f aca="true" t="shared" si="47" ref="ED4:ED35">EA4+DX4+DU4+DR4+DO4+DL4+DI4+DF4+DC4+CZ4+CW4+CT4+CQ4+CN4+CK4+CH4+CE4+CB4+BY4+BV4+BS4+BP4+BM4+BJ4+BG4+BD4+BA4+AX4+AU4+AR4+AO4+AL4+AI4+AF4+AC4+Z4+W4+T4+Q4+N4+K4+H4</f>
        <v>6</v>
      </c>
      <c r="EF4" s="11"/>
      <c r="EG4" s="17"/>
      <c r="EH4" s="12"/>
    </row>
    <row r="5" spans="1:138" ht="12.75">
      <c r="A5" s="36">
        <v>2</v>
      </c>
      <c r="B5" s="11">
        <f t="shared" si="0"/>
        <v>253.1</v>
      </c>
      <c r="C5" s="18">
        <f t="shared" si="1"/>
        <v>4363.75</v>
      </c>
      <c r="D5" s="13">
        <f t="shared" si="2"/>
        <v>5</v>
      </c>
      <c r="E5" s="23" t="s">
        <v>88</v>
      </c>
      <c r="F5" s="11">
        <v>8.8</v>
      </c>
      <c r="G5" s="17">
        <f t="shared" si="3"/>
        <v>88</v>
      </c>
      <c r="H5" s="12"/>
      <c r="I5" s="11"/>
      <c r="J5" s="17">
        <f t="shared" si="4"/>
        <v>0</v>
      </c>
      <c r="K5" s="12"/>
      <c r="L5" s="11">
        <v>2.5</v>
      </c>
      <c r="M5" s="17">
        <f t="shared" si="5"/>
        <v>37.5</v>
      </c>
      <c r="N5" s="12"/>
      <c r="O5" s="11">
        <v>2.5</v>
      </c>
      <c r="P5" s="17">
        <f t="shared" si="6"/>
        <v>37.5</v>
      </c>
      <c r="Q5" s="12"/>
      <c r="R5" s="11">
        <v>2.5</v>
      </c>
      <c r="S5" s="17">
        <f t="shared" si="7"/>
        <v>37.5</v>
      </c>
      <c r="T5" s="12"/>
      <c r="U5" s="11"/>
      <c r="V5" s="17">
        <f t="shared" si="8"/>
        <v>0</v>
      </c>
      <c r="W5" s="12"/>
      <c r="X5" s="11"/>
      <c r="Y5" s="17">
        <f t="shared" si="9"/>
        <v>0</v>
      </c>
      <c r="Z5" s="12"/>
      <c r="AA5" s="11"/>
      <c r="AB5" s="17">
        <f t="shared" si="10"/>
        <v>0</v>
      </c>
      <c r="AC5" s="12"/>
      <c r="AD5" s="11"/>
      <c r="AE5" s="17">
        <f t="shared" si="11"/>
        <v>0</v>
      </c>
      <c r="AF5" s="12"/>
      <c r="AG5" s="11"/>
      <c r="AH5" s="17">
        <f t="shared" si="12"/>
        <v>0</v>
      </c>
      <c r="AI5" s="12"/>
      <c r="AJ5" s="11"/>
      <c r="AK5" s="17">
        <f t="shared" si="13"/>
        <v>0</v>
      </c>
      <c r="AL5" s="12"/>
      <c r="AM5" s="11"/>
      <c r="AN5" s="17">
        <f t="shared" si="14"/>
        <v>0</v>
      </c>
      <c r="AO5" s="12"/>
      <c r="AP5" s="11"/>
      <c r="AQ5" s="17">
        <f t="shared" si="15"/>
        <v>0</v>
      </c>
      <c r="AR5" s="12"/>
      <c r="AS5" s="11"/>
      <c r="AT5" s="17">
        <f t="shared" si="16"/>
        <v>0</v>
      </c>
      <c r="AU5" s="12"/>
      <c r="AV5" s="11"/>
      <c r="AW5" s="17">
        <f t="shared" si="17"/>
        <v>0</v>
      </c>
      <c r="AX5" s="12"/>
      <c r="AY5" s="11"/>
      <c r="AZ5" s="17">
        <f t="shared" si="18"/>
        <v>0</v>
      </c>
      <c r="BA5" s="12"/>
      <c r="BB5" s="11">
        <v>9.4</v>
      </c>
      <c r="BC5" s="17">
        <f t="shared" si="19"/>
        <v>94</v>
      </c>
      <c r="BD5" s="12"/>
      <c r="BE5" s="11">
        <v>10.4</v>
      </c>
      <c r="BF5" s="17">
        <f t="shared" si="20"/>
        <v>104</v>
      </c>
      <c r="BG5" s="12"/>
      <c r="BH5" s="11">
        <v>10.4</v>
      </c>
      <c r="BI5" s="17">
        <f t="shared" si="21"/>
        <v>104</v>
      </c>
      <c r="BJ5" s="12">
        <v>1</v>
      </c>
      <c r="BK5" s="11">
        <v>19.1</v>
      </c>
      <c r="BL5" s="17">
        <f t="shared" si="22"/>
        <v>95.5</v>
      </c>
      <c r="BM5" s="12"/>
      <c r="BN5" s="11">
        <v>14.75</v>
      </c>
      <c r="BO5" s="17">
        <f t="shared" si="23"/>
        <v>73.75</v>
      </c>
      <c r="BP5" s="12"/>
      <c r="BQ5" s="11"/>
      <c r="BR5" s="17">
        <f t="shared" si="24"/>
        <v>0</v>
      </c>
      <c r="BS5" s="12"/>
      <c r="BT5" s="11"/>
      <c r="BU5" s="17">
        <f t="shared" si="25"/>
        <v>0</v>
      </c>
      <c r="BV5" s="12"/>
      <c r="BW5" s="11">
        <v>11.7</v>
      </c>
      <c r="BX5" s="17">
        <f t="shared" si="26"/>
        <v>234</v>
      </c>
      <c r="BY5" s="12">
        <v>1</v>
      </c>
      <c r="BZ5" s="11">
        <v>10.7</v>
      </c>
      <c r="CA5" s="17">
        <f t="shared" si="27"/>
        <v>160.5</v>
      </c>
      <c r="CB5" s="12"/>
      <c r="CC5" s="11">
        <v>7.5</v>
      </c>
      <c r="CD5" s="17">
        <f t="shared" si="28"/>
        <v>112.5</v>
      </c>
      <c r="CE5" s="12"/>
      <c r="CF5" s="11">
        <v>10.7</v>
      </c>
      <c r="CG5" s="17">
        <f t="shared" si="29"/>
        <v>160.5</v>
      </c>
      <c r="CH5" s="13"/>
      <c r="CI5" s="11">
        <v>16.3</v>
      </c>
      <c r="CJ5" s="18">
        <f t="shared" si="30"/>
        <v>244.5</v>
      </c>
      <c r="CK5" s="12"/>
      <c r="CL5" s="11">
        <v>9</v>
      </c>
      <c r="CM5" s="17">
        <f t="shared" si="31"/>
        <v>360</v>
      </c>
      <c r="CN5" s="12">
        <v>1</v>
      </c>
      <c r="CO5" s="11">
        <v>23</v>
      </c>
      <c r="CP5" s="17">
        <f t="shared" si="32"/>
        <v>920</v>
      </c>
      <c r="CQ5" s="12"/>
      <c r="CR5" s="11"/>
      <c r="CS5" s="17">
        <f t="shared" si="33"/>
        <v>0</v>
      </c>
      <c r="CT5" s="13"/>
      <c r="CU5" s="11">
        <v>20.1</v>
      </c>
      <c r="CV5" s="18">
        <f t="shared" si="34"/>
        <v>201</v>
      </c>
      <c r="CW5" s="13"/>
      <c r="CX5" s="11">
        <v>11.9</v>
      </c>
      <c r="CY5" s="18">
        <f t="shared" si="35"/>
        <v>119</v>
      </c>
      <c r="CZ5" s="13"/>
      <c r="DA5" s="11">
        <v>18.9</v>
      </c>
      <c r="DB5" s="18">
        <f t="shared" si="36"/>
        <v>189</v>
      </c>
      <c r="DC5" s="13">
        <v>1</v>
      </c>
      <c r="DD5" s="14"/>
      <c r="DE5" s="17">
        <f t="shared" si="37"/>
        <v>0</v>
      </c>
      <c r="DF5" s="12"/>
      <c r="DG5" s="14"/>
      <c r="DH5" s="17">
        <f t="shared" si="38"/>
        <v>0</v>
      </c>
      <c r="DI5" s="12"/>
      <c r="DJ5" s="11">
        <v>0</v>
      </c>
      <c r="DK5" s="17">
        <f t="shared" si="39"/>
        <v>0</v>
      </c>
      <c r="DL5" s="12"/>
      <c r="DM5" s="14">
        <v>5.15</v>
      </c>
      <c r="DN5" s="17">
        <f t="shared" si="40"/>
        <v>206</v>
      </c>
      <c r="DO5" s="12">
        <v>1</v>
      </c>
      <c r="DP5" s="14">
        <v>6.6</v>
      </c>
      <c r="DQ5" s="17">
        <f t="shared" si="41"/>
        <v>264</v>
      </c>
      <c r="DR5" s="12"/>
      <c r="DS5" s="14">
        <v>10.9</v>
      </c>
      <c r="DT5" s="18">
        <f t="shared" si="42"/>
        <v>109</v>
      </c>
      <c r="DU5" s="13"/>
      <c r="DV5" s="14">
        <v>5.15</v>
      </c>
      <c r="DW5" s="18">
        <f t="shared" si="43"/>
        <v>206</v>
      </c>
      <c r="DX5" s="13"/>
      <c r="DY5" s="14">
        <v>5.15</v>
      </c>
      <c r="DZ5" s="18">
        <f t="shared" si="44"/>
        <v>206</v>
      </c>
      <c r="EA5" s="13"/>
      <c r="EB5" s="11">
        <f t="shared" si="45"/>
        <v>253.1</v>
      </c>
      <c r="EC5" s="18">
        <f t="shared" si="46"/>
        <v>4363.75</v>
      </c>
      <c r="ED5" s="13">
        <f t="shared" si="47"/>
        <v>5</v>
      </c>
      <c r="EF5" s="11"/>
      <c r="EG5" s="18"/>
      <c r="EH5" s="13"/>
    </row>
    <row r="6" spans="1:138" ht="12.75">
      <c r="A6" s="36">
        <v>3</v>
      </c>
      <c r="B6" s="11">
        <f t="shared" si="0"/>
        <v>248.55</v>
      </c>
      <c r="C6" s="18">
        <f t="shared" si="1"/>
        <v>2988</v>
      </c>
      <c r="D6" s="13">
        <f t="shared" si="2"/>
        <v>4</v>
      </c>
      <c r="E6" s="23" t="s">
        <v>87</v>
      </c>
      <c r="F6" s="11"/>
      <c r="G6" s="17">
        <f t="shared" si="3"/>
        <v>0</v>
      </c>
      <c r="H6" s="12"/>
      <c r="I6" s="11"/>
      <c r="J6" s="17">
        <f t="shared" si="4"/>
        <v>0</v>
      </c>
      <c r="K6" s="12"/>
      <c r="L6" s="11"/>
      <c r="M6" s="17">
        <f t="shared" si="5"/>
        <v>0</v>
      </c>
      <c r="N6" s="12"/>
      <c r="O6" s="11"/>
      <c r="P6" s="17">
        <f t="shared" si="6"/>
        <v>0</v>
      </c>
      <c r="Q6" s="12"/>
      <c r="R6" s="11"/>
      <c r="S6" s="17">
        <f t="shared" si="7"/>
        <v>0</v>
      </c>
      <c r="T6" s="12"/>
      <c r="U6" s="11">
        <v>4</v>
      </c>
      <c r="V6" s="17">
        <f t="shared" si="8"/>
        <v>20</v>
      </c>
      <c r="W6" s="12"/>
      <c r="X6" s="11">
        <v>4</v>
      </c>
      <c r="Y6" s="17">
        <f t="shared" si="9"/>
        <v>20</v>
      </c>
      <c r="Z6" s="12"/>
      <c r="AA6" s="11">
        <v>4.5</v>
      </c>
      <c r="AB6" s="17">
        <f t="shared" si="10"/>
        <v>45</v>
      </c>
      <c r="AC6" s="12"/>
      <c r="AD6" s="11"/>
      <c r="AE6" s="17">
        <f t="shared" si="11"/>
        <v>0</v>
      </c>
      <c r="AF6" s="12"/>
      <c r="AG6" s="11">
        <v>4.5</v>
      </c>
      <c r="AH6" s="17">
        <f t="shared" si="12"/>
        <v>45</v>
      </c>
      <c r="AI6" s="12"/>
      <c r="AJ6" s="11"/>
      <c r="AK6" s="17">
        <f t="shared" si="13"/>
        <v>0</v>
      </c>
      <c r="AL6" s="12"/>
      <c r="AM6" s="11"/>
      <c r="AN6" s="17">
        <f t="shared" si="14"/>
        <v>0</v>
      </c>
      <c r="AO6" s="12"/>
      <c r="AP6" s="11">
        <v>4.5</v>
      </c>
      <c r="AQ6" s="17">
        <f t="shared" si="15"/>
        <v>45</v>
      </c>
      <c r="AR6" s="12"/>
      <c r="AS6" s="11"/>
      <c r="AT6" s="17">
        <f t="shared" si="16"/>
        <v>0</v>
      </c>
      <c r="AU6" s="12"/>
      <c r="AV6" s="11"/>
      <c r="AW6" s="17">
        <f t="shared" si="17"/>
        <v>0</v>
      </c>
      <c r="AX6" s="12"/>
      <c r="AY6" s="11">
        <v>9.4</v>
      </c>
      <c r="AZ6" s="17">
        <f t="shared" si="18"/>
        <v>94</v>
      </c>
      <c r="BA6" s="12"/>
      <c r="BB6" s="11">
        <v>9.4</v>
      </c>
      <c r="BC6" s="17">
        <f t="shared" si="19"/>
        <v>94</v>
      </c>
      <c r="BD6" s="12"/>
      <c r="BE6" s="11">
        <v>10.4</v>
      </c>
      <c r="BF6" s="17">
        <f t="shared" si="20"/>
        <v>104</v>
      </c>
      <c r="BG6" s="12">
        <v>2</v>
      </c>
      <c r="BH6" s="11">
        <v>10.4</v>
      </c>
      <c r="BI6" s="17">
        <f t="shared" si="21"/>
        <v>104</v>
      </c>
      <c r="BJ6" s="12"/>
      <c r="BK6" s="11">
        <v>19.1</v>
      </c>
      <c r="BL6" s="17">
        <f t="shared" si="22"/>
        <v>95.5</v>
      </c>
      <c r="BM6" s="12"/>
      <c r="BN6" s="11">
        <v>14.75</v>
      </c>
      <c r="BO6" s="17">
        <f t="shared" si="23"/>
        <v>73.75</v>
      </c>
      <c r="BP6" s="12"/>
      <c r="BQ6" s="11">
        <v>7.3</v>
      </c>
      <c r="BR6" s="17">
        <f t="shared" si="24"/>
        <v>36.5</v>
      </c>
      <c r="BS6" s="12"/>
      <c r="BT6" s="11">
        <v>15.85</v>
      </c>
      <c r="BU6" s="17">
        <f t="shared" si="25"/>
        <v>79.25</v>
      </c>
      <c r="BV6" s="12"/>
      <c r="BW6" s="11">
        <v>11.7</v>
      </c>
      <c r="BX6" s="17">
        <f t="shared" si="26"/>
        <v>234</v>
      </c>
      <c r="BY6" s="12">
        <v>1</v>
      </c>
      <c r="BZ6" s="11">
        <v>10.7</v>
      </c>
      <c r="CA6" s="17">
        <f t="shared" si="27"/>
        <v>160.5</v>
      </c>
      <c r="CB6" s="12"/>
      <c r="CC6" s="11">
        <v>7.5</v>
      </c>
      <c r="CD6" s="17">
        <f t="shared" si="28"/>
        <v>112.5</v>
      </c>
      <c r="CE6" s="12">
        <v>1</v>
      </c>
      <c r="CF6" s="11">
        <v>10.7</v>
      </c>
      <c r="CG6" s="17">
        <f t="shared" si="29"/>
        <v>160.5</v>
      </c>
      <c r="CH6" s="13"/>
      <c r="CI6" s="11">
        <v>16.3</v>
      </c>
      <c r="CJ6" s="18">
        <f t="shared" si="30"/>
        <v>244.5</v>
      </c>
      <c r="CK6" s="12"/>
      <c r="CL6" s="11"/>
      <c r="CM6" s="17">
        <f t="shared" si="31"/>
        <v>0</v>
      </c>
      <c r="CN6" s="12"/>
      <c r="CO6" s="11"/>
      <c r="CP6" s="17">
        <f t="shared" si="32"/>
        <v>0</v>
      </c>
      <c r="CQ6" s="12"/>
      <c r="CR6" s="11"/>
      <c r="CS6" s="17">
        <f t="shared" si="33"/>
        <v>0</v>
      </c>
      <c r="CT6" s="13"/>
      <c r="CU6" s="11">
        <v>20.1</v>
      </c>
      <c r="CV6" s="17">
        <f t="shared" si="34"/>
        <v>201</v>
      </c>
      <c r="CW6" s="12"/>
      <c r="CX6" s="11">
        <v>11.9</v>
      </c>
      <c r="CY6" s="17">
        <f t="shared" si="35"/>
        <v>119</v>
      </c>
      <c r="CZ6" s="12"/>
      <c r="DA6" s="11">
        <v>18.9</v>
      </c>
      <c r="DB6" s="18">
        <f t="shared" si="36"/>
        <v>189</v>
      </c>
      <c r="DC6" s="13"/>
      <c r="DD6" s="14"/>
      <c r="DE6" s="17">
        <f t="shared" si="37"/>
        <v>0</v>
      </c>
      <c r="DF6" s="12"/>
      <c r="DG6" s="14"/>
      <c r="DH6" s="17">
        <f t="shared" si="38"/>
        <v>0</v>
      </c>
      <c r="DI6" s="12"/>
      <c r="DJ6" s="11">
        <v>6.6</v>
      </c>
      <c r="DK6" s="17">
        <f t="shared" si="39"/>
        <v>396</v>
      </c>
      <c r="DL6" s="12"/>
      <c r="DM6" s="14">
        <v>5.15</v>
      </c>
      <c r="DN6" s="17">
        <f t="shared" si="40"/>
        <v>206</v>
      </c>
      <c r="DO6" s="12"/>
      <c r="DP6" s="14">
        <v>0</v>
      </c>
      <c r="DQ6" s="17">
        <f t="shared" si="41"/>
        <v>0</v>
      </c>
      <c r="DR6" s="12"/>
      <c r="DS6" s="14">
        <v>10.9</v>
      </c>
      <c r="DT6" s="18">
        <f t="shared" si="42"/>
        <v>109</v>
      </c>
      <c r="DU6" s="13"/>
      <c r="DV6" s="14"/>
      <c r="DW6" s="18">
        <f t="shared" si="43"/>
        <v>0</v>
      </c>
      <c r="DX6" s="13"/>
      <c r="DY6" s="14"/>
      <c r="DZ6" s="18">
        <f t="shared" si="44"/>
        <v>0</v>
      </c>
      <c r="EA6" s="13"/>
      <c r="EB6" s="11">
        <f t="shared" si="45"/>
        <v>248.55</v>
      </c>
      <c r="EC6" s="18">
        <f t="shared" si="46"/>
        <v>2988</v>
      </c>
      <c r="ED6" s="13">
        <f t="shared" si="47"/>
        <v>4</v>
      </c>
      <c r="EF6" s="11"/>
      <c r="EG6" s="18"/>
      <c r="EH6" s="13"/>
    </row>
    <row r="7" spans="1:138" ht="12.75">
      <c r="A7" s="36">
        <v>4</v>
      </c>
      <c r="B7" s="11">
        <f t="shared" si="0"/>
        <v>84.7</v>
      </c>
      <c r="C7" s="18">
        <f t="shared" si="1"/>
        <v>1108.5</v>
      </c>
      <c r="D7" s="13">
        <f t="shared" si="2"/>
        <v>3</v>
      </c>
      <c r="E7" s="23" t="s">
        <v>78</v>
      </c>
      <c r="F7" s="11"/>
      <c r="G7" s="17">
        <f t="shared" si="3"/>
        <v>0</v>
      </c>
      <c r="H7" s="12"/>
      <c r="I7" s="11"/>
      <c r="J7" s="17">
        <f t="shared" si="4"/>
        <v>0</v>
      </c>
      <c r="K7" s="12"/>
      <c r="L7" s="11"/>
      <c r="M7" s="17">
        <f t="shared" si="5"/>
        <v>0</v>
      </c>
      <c r="N7" s="12"/>
      <c r="O7" s="11"/>
      <c r="P7" s="17">
        <f t="shared" si="6"/>
        <v>0</v>
      </c>
      <c r="Q7" s="12"/>
      <c r="R7" s="11"/>
      <c r="S7" s="17">
        <f t="shared" si="7"/>
        <v>0</v>
      </c>
      <c r="T7" s="12"/>
      <c r="U7" s="11"/>
      <c r="V7" s="17">
        <f t="shared" si="8"/>
        <v>0</v>
      </c>
      <c r="W7" s="12"/>
      <c r="X7" s="11"/>
      <c r="Y7" s="17">
        <f t="shared" si="9"/>
        <v>0</v>
      </c>
      <c r="Z7" s="12"/>
      <c r="AA7" s="11"/>
      <c r="AB7" s="17">
        <f t="shared" si="10"/>
        <v>0</v>
      </c>
      <c r="AC7" s="12"/>
      <c r="AD7" s="11"/>
      <c r="AE7" s="17">
        <f t="shared" si="11"/>
        <v>0</v>
      </c>
      <c r="AF7" s="12"/>
      <c r="AG7" s="11"/>
      <c r="AH7" s="17">
        <f t="shared" si="12"/>
        <v>0</v>
      </c>
      <c r="AI7" s="12"/>
      <c r="AJ7" s="11"/>
      <c r="AK7" s="17">
        <f t="shared" si="13"/>
        <v>0</v>
      </c>
      <c r="AL7" s="12"/>
      <c r="AM7" s="11"/>
      <c r="AN7" s="17">
        <f t="shared" si="14"/>
        <v>0</v>
      </c>
      <c r="AO7" s="12"/>
      <c r="AP7" s="11">
        <v>4.5</v>
      </c>
      <c r="AQ7" s="17">
        <f t="shared" si="15"/>
        <v>45</v>
      </c>
      <c r="AR7" s="12"/>
      <c r="AS7" s="11"/>
      <c r="AT7" s="17">
        <f t="shared" si="16"/>
        <v>0</v>
      </c>
      <c r="AU7" s="12"/>
      <c r="AV7" s="11"/>
      <c r="AW7" s="17">
        <f t="shared" si="17"/>
        <v>0</v>
      </c>
      <c r="AX7" s="12"/>
      <c r="AY7" s="11">
        <v>9.4</v>
      </c>
      <c r="AZ7" s="17">
        <f t="shared" si="18"/>
        <v>94</v>
      </c>
      <c r="BA7" s="12"/>
      <c r="BB7" s="11">
        <v>9.4</v>
      </c>
      <c r="BC7" s="17">
        <f t="shared" si="19"/>
        <v>94</v>
      </c>
      <c r="BD7" s="12">
        <v>1</v>
      </c>
      <c r="BE7" s="11">
        <v>10.4</v>
      </c>
      <c r="BF7" s="17">
        <f t="shared" si="20"/>
        <v>104</v>
      </c>
      <c r="BG7" s="12">
        <v>1</v>
      </c>
      <c r="BH7" s="11">
        <v>10.4</v>
      </c>
      <c r="BI7" s="17">
        <f t="shared" si="21"/>
        <v>104</v>
      </c>
      <c r="BJ7" s="12"/>
      <c r="BK7" s="11"/>
      <c r="BL7" s="17">
        <f t="shared" si="22"/>
        <v>0</v>
      </c>
      <c r="BM7" s="12"/>
      <c r="BN7" s="11"/>
      <c r="BO7" s="17">
        <f t="shared" si="23"/>
        <v>0</v>
      </c>
      <c r="BP7" s="12"/>
      <c r="BQ7" s="11"/>
      <c r="BR7" s="17">
        <f t="shared" si="24"/>
        <v>0</v>
      </c>
      <c r="BS7" s="12"/>
      <c r="BT7" s="11"/>
      <c r="BU7" s="17">
        <f t="shared" si="25"/>
        <v>0</v>
      </c>
      <c r="BV7" s="12"/>
      <c r="BW7" s="11">
        <v>11.7</v>
      </c>
      <c r="BX7" s="17">
        <f t="shared" si="26"/>
        <v>234</v>
      </c>
      <c r="BY7" s="12"/>
      <c r="BZ7" s="11">
        <v>10.7</v>
      </c>
      <c r="CA7" s="17">
        <f t="shared" si="27"/>
        <v>160.5</v>
      </c>
      <c r="CB7" s="12"/>
      <c r="CC7" s="11">
        <v>7.5</v>
      </c>
      <c r="CD7" s="17">
        <f t="shared" si="28"/>
        <v>112.5</v>
      </c>
      <c r="CE7" s="12">
        <v>1</v>
      </c>
      <c r="CF7" s="11">
        <v>10.7</v>
      </c>
      <c r="CG7" s="17">
        <f t="shared" si="29"/>
        <v>160.5</v>
      </c>
      <c r="CH7" s="13"/>
      <c r="CI7" s="11"/>
      <c r="CJ7" s="18">
        <f t="shared" si="30"/>
        <v>0</v>
      </c>
      <c r="CK7" s="12"/>
      <c r="CL7" s="11"/>
      <c r="CM7" s="17">
        <f t="shared" si="31"/>
        <v>0</v>
      </c>
      <c r="CN7" s="12"/>
      <c r="CO7" s="11"/>
      <c r="CP7" s="17">
        <f t="shared" si="32"/>
        <v>0</v>
      </c>
      <c r="CQ7" s="12"/>
      <c r="CR7" s="11"/>
      <c r="CS7" s="17">
        <f t="shared" si="33"/>
        <v>0</v>
      </c>
      <c r="CT7" s="13"/>
      <c r="CU7" s="11"/>
      <c r="CV7" s="17">
        <f t="shared" si="34"/>
        <v>0</v>
      </c>
      <c r="CW7" s="12"/>
      <c r="CX7" s="11"/>
      <c r="CY7" s="17">
        <f t="shared" si="35"/>
        <v>0</v>
      </c>
      <c r="CZ7" s="12"/>
      <c r="DA7" s="11"/>
      <c r="DB7" s="18">
        <f t="shared" si="36"/>
        <v>0</v>
      </c>
      <c r="DC7" s="13"/>
      <c r="DD7" s="14"/>
      <c r="DE7" s="17">
        <f t="shared" si="37"/>
        <v>0</v>
      </c>
      <c r="DF7" s="12"/>
      <c r="DG7" s="14"/>
      <c r="DH7" s="17">
        <f t="shared" si="38"/>
        <v>0</v>
      </c>
      <c r="DI7" s="12"/>
      <c r="DJ7" s="11"/>
      <c r="DK7" s="17">
        <f t="shared" si="39"/>
        <v>0</v>
      </c>
      <c r="DL7" s="12"/>
      <c r="DM7" s="14"/>
      <c r="DN7" s="17">
        <f t="shared" si="40"/>
        <v>0</v>
      </c>
      <c r="DO7" s="12"/>
      <c r="DP7" s="14"/>
      <c r="DQ7" s="17">
        <f t="shared" si="41"/>
        <v>0</v>
      </c>
      <c r="DR7" s="12"/>
      <c r="DS7" s="14"/>
      <c r="DT7" s="18">
        <f t="shared" si="42"/>
        <v>0</v>
      </c>
      <c r="DU7" s="13"/>
      <c r="DV7" s="14"/>
      <c r="DW7" s="18">
        <f t="shared" si="43"/>
        <v>0</v>
      </c>
      <c r="DX7" s="13"/>
      <c r="DY7" s="14"/>
      <c r="DZ7" s="18">
        <f t="shared" si="44"/>
        <v>0</v>
      </c>
      <c r="EA7" s="13"/>
      <c r="EB7" s="11">
        <f t="shared" si="45"/>
        <v>84.7</v>
      </c>
      <c r="EC7" s="18">
        <f t="shared" si="46"/>
        <v>1108.5</v>
      </c>
      <c r="ED7" s="13">
        <f t="shared" si="47"/>
        <v>3</v>
      </c>
      <c r="EF7" s="11"/>
      <c r="EG7" s="18"/>
      <c r="EH7" s="13"/>
    </row>
    <row r="8" spans="1:138" ht="12.75">
      <c r="A8" s="36">
        <v>5</v>
      </c>
      <c r="B8" s="11">
        <f t="shared" si="0"/>
        <v>166.8</v>
      </c>
      <c r="C8" s="18">
        <f t="shared" si="1"/>
        <v>2141.25</v>
      </c>
      <c r="D8" s="13">
        <f t="shared" si="2"/>
        <v>3</v>
      </c>
      <c r="E8" s="23" t="s">
        <v>47</v>
      </c>
      <c r="F8" s="11"/>
      <c r="G8" s="17">
        <f t="shared" si="3"/>
        <v>0</v>
      </c>
      <c r="H8" s="12"/>
      <c r="I8" s="11"/>
      <c r="J8" s="17">
        <f t="shared" si="4"/>
        <v>0</v>
      </c>
      <c r="K8" s="12"/>
      <c r="L8" s="11"/>
      <c r="M8" s="17">
        <f t="shared" si="5"/>
        <v>0</v>
      </c>
      <c r="N8" s="12"/>
      <c r="O8" s="11"/>
      <c r="P8" s="17">
        <f t="shared" si="6"/>
        <v>0</v>
      </c>
      <c r="Q8" s="12"/>
      <c r="R8" s="11"/>
      <c r="S8" s="17">
        <f t="shared" si="7"/>
        <v>0</v>
      </c>
      <c r="T8" s="12"/>
      <c r="U8" s="11">
        <v>4</v>
      </c>
      <c r="V8" s="17">
        <f t="shared" si="8"/>
        <v>20</v>
      </c>
      <c r="W8" s="12"/>
      <c r="X8" s="11">
        <v>4</v>
      </c>
      <c r="Y8" s="17">
        <f t="shared" si="9"/>
        <v>20</v>
      </c>
      <c r="Z8" s="12"/>
      <c r="AA8" s="11"/>
      <c r="AB8" s="17">
        <f t="shared" si="10"/>
        <v>0</v>
      </c>
      <c r="AC8" s="12"/>
      <c r="AD8" s="11"/>
      <c r="AE8" s="17">
        <f t="shared" si="11"/>
        <v>0</v>
      </c>
      <c r="AF8" s="12"/>
      <c r="AG8" s="11"/>
      <c r="AH8" s="17">
        <f t="shared" si="12"/>
        <v>0</v>
      </c>
      <c r="AI8" s="12"/>
      <c r="AJ8" s="11"/>
      <c r="AK8" s="17">
        <f t="shared" si="13"/>
        <v>0</v>
      </c>
      <c r="AL8" s="12"/>
      <c r="AM8" s="11"/>
      <c r="AN8" s="17">
        <f t="shared" si="14"/>
        <v>0</v>
      </c>
      <c r="AO8" s="12"/>
      <c r="AP8" s="11">
        <v>4.5</v>
      </c>
      <c r="AQ8" s="17">
        <f t="shared" si="15"/>
        <v>45</v>
      </c>
      <c r="AR8" s="12"/>
      <c r="AS8" s="11"/>
      <c r="AT8" s="17">
        <f t="shared" si="16"/>
        <v>0</v>
      </c>
      <c r="AU8" s="12"/>
      <c r="AV8" s="11"/>
      <c r="AW8" s="17">
        <f t="shared" si="17"/>
        <v>0</v>
      </c>
      <c r="AX8" s="12"/>
      <c r="AY8" s="11">
        <v>9.4</v>
      </c>
      <c r="AZ8" s="17">
        <f t="shared" si="18"/>
        <v>94</v>
      </c>
      <c r="BA8" s="12"/>
      <c r="BB8" s="11">
        <v>9.4</v>
      </c>
      <c r="BC8" s="17">
        <f t="shared" si="19"/>
        <v>94</v>
      </c>
      <c r="BD8" s="12"/>
      <c r="BE8" s="11">
        <v>10.4</v>
      </c>
      <c r="BF8" s="17">
        <f t="shared" si="20"/>
        <v>104</v>
      </c>
      <c r="BG8" s="12">
        <v>2</v>
      </c>
      <c r="BH8" s="11">
        <v>10.4</v>
      </c>
      <c r="BI8" s="17">
        <f t="shared" si="21"/>
        <v>104</v>
      </c>
      <c r="BJ8" s="12"/>
      <c r="BK8" s="11"/>
      <c r="BL8" s="17">
        <f t="shared" si="22"/>
        <v>0</v>
      </c>
      <c r="BM8" s="12"/>
      <c r="BN8" s="11"/>
      <c r="BO8" s="17">
        <f t="shared" si="23"/>
        <v>0</v>
      </c>
      <c r="BP8" s="12"/>
      <c r="BQ8" s="11">
        <v>7.3</v>
      </c>
      <c r="BR8" s="17">
        <f t="shared" si="24"/>
        <v>36.5</v>
      </c>
      <c r="BS8" s="12"/>
      <c r="BT8" s="11">
        <v>15.85</v>
      </c>
      <c r="BU8" s="17">
        <f t="shared" si="25"/>
        <v>79.25</v>
      </c>
      <c r="BV8" s="12"/>
      <c r="BW8" s="11"/>
      <c r="BX8" s="17">
        <f t="shared" si="26"/>
        <v>0</v>
      </c>
      <c r="BY8" s="12"/>
      <c r="BZ8" s="11">
        <v>10.7</v>
      </c>
      <c r="CA8" s="17">
        <f t="shared" si="27"/>
        <v>160.5</v>
      </c>
      <c r="CB8" s="12"/>
      <c r="CC8" s="11">
        <v>7.5</v>
      </c>
      <c r="CD8" s="17">
        <f t="shared" si="28"/>
        <v>112.5</v>
      </c>
      <c r="CE8" s="12"/>
      <c r="CF8" s="11">
        <v>10.7</v>
      </c>
      <c r="CG8" s="17">
        <f t="shared" si="29"/>
        <v>160.5</v>
      </c>
      <c r="CH8" s="13">
        <v>1</v>
      </c>
      <c r="CI8" s="11"/>
      <c r="CJ8" s="18">
        <f t="shared" si="30"/>
        <v>0</v>
      </c>
      <c r="CK8" s="12"/>
      <c r="CL8" s="11"/>
      <c r="CM8" s="17">
        <f t="shared" si="31"/>
        <v>0</v>
      </c>
      <c r="CN8" s="12"/>
      <c r="CO8" s="11"/>
      <c r="CP8" s="17">
        <f t="shared" si="32"/>
        <v>0</v>
      </c>
      <c r="CQ8" s="12"/>
      <c r="CR8" s="11"/>
      <c r="CS8" s="17">
        <f t="shared" si="33"/>
        <v>0</v>
      </c>
      <c r="CT8" s="13"/>
      <c r="CU8" s="11">
        <v>20.1</v>
      </c>
      <c r="CV8" s="17">
        <f t="shared" si="34"/>
        <v>201</v>
      </c>
      <c r="CW8" s="12"/>
      <c r="CX8" s="11">
        <v>11.9</v>
      </c>
      <c r="CY8" s="17">
        <f t="shared" si="35"/>
        <v>119</v>
      </c>
      <c r="CZ8" s="12"/>
      <c r="DA8" s="11">
        <v>18.9</v>
      </c>
      <c r="DB8" s="18">
        <f t="shared" si="36"/>
        <v>189</v>
      </c>
      <c r="DC8" s="13"/>
      <c r="DD8" s="14"/>
      <c r="DE8" s="17">
        <f t="shared" si="37"/>
        <v>0</v>
      </c>
      <c r="DF8" s="12"/>
      <c r="DG8" s="14"/>
      <c r="DH8" s="17">
        <f t="shared" si="38"/>
        <v>0</v>
      </c>
      <c r="DI8" s="12"/>
      <c r="DJ8" s="11">
        <v>6.6</v>
      </c>
      <c r="DK8" s="17">
        <f t="shared" si="39"/>
        <v>396</v>
      </c>
      <c r="DL8" s="12"/>
      <c r="DM8" s="14">
        <v>5.15</v>
      </c>
      <c r="DN8" s="17">
        <f t="shared" si="40"/>
        <v>206</v>
      </c>
      <c r="DO8" s="12"/>
      <c r="DP8" s="14">
        <v>0</v>
      </c>
      <c r="DQ8" s="17">
        <f t="shared" si="41"/>
        <v>0</v>
      </c>
      <c r="DR8" s="12"/>
      <c r="DS8" s="14"/>
      <c r="DT8" s="18">
        <f t="shared" si="42"/>
        <v>0</v>
      </c>
      <c r="DU8" s="13"/>
      <c r="DV8" s="14"/>
      <c r="DW8" s="18">
        <f t="shared" si="43"/>
        <v>0</v>
      </c>
      <c r="DX8" s="13"/>
      <c r="DY8" s="14"/>
      <c r="DZ8" s="18">
        <f t="shared" si="44"/>
        <v>0</v>
      </c>
      <c r="EA8" s="13"/>
      <c r="EB8" s="11">
        <f t="shared" si="45"/>
        <v>166.8</v>
      </c>
      <c r="EC8" s="18">
        <f t="shared" si="46"/>
        <v>2141.25</v>
      </c>
      <c r="ED8" s="13">
        <f t="shared" si="47"/>
        <v>3</v>
      </c>
      <c r="EF8" s="11"/>
      <c r="EG8" s="18"/>
      <c r="EH8" s="13"/>
    </row>
    <row r="9" spans="1:138" ht="12.75">
      <c r="A9" s="36">
        <v>6</v>
      </c>
      <c r="B9" s="11">
        <f t="shared" si="0"/>
        <v>295.95</v>
      </c>
      <c r="C9" s="18">
        <f t="shared" si="1"/>
        <v>4696.5</v>
      </c>
      <c r="D9" s="13">
        <f t="shared" si="2"/>
        <v>3</v>
      </c>
      <c r="E9" s="23" t="s">
        <v>29</v>
      </c>
      <c r="F9" s="11"/>
      <c r="G9" s="17">
        <f t="shared" si="3"/>
        <v>0</v>
      </c>
      <c r="H9" s="12"/>
      <c r="I9" s="11">
        <v>0</v>
      </c>
      <c r="J9" s="17">
        <f t="shared" si="4"/>
        <v>0</v>
      </c>
      <c r="K9" s="12"/>
      <c r="L9" s="11">
        <v>2.5</v>
      </c>
      <c r="M9" s="17">
        <f t="shared" si="5"/>
        <v>37.5</v>
      </c>
      <c r="N9" s="12"/>
      <c r="O9" s="11">
        <v>2.5</v>
      </c>
      <c r="P9" s="17">
        <f t="shared" si="6"/>
        <v>37.5</v>
      </c>
      <c r="Q9" s="12"/>
      <c r="R9" s="11">
        <v>2.5</v>
      </c>
      <c r="S9" s="17">
        <f t="shared" si="7"/>
        <v>37.5</v>
      </c>
      <c r="T9" s="12">
        <v>1</v>
      </c>
      <c r="U9" s="11">
        <v>4</v>
      </c>
      <c r="V9" s="17">
        <f t="shared" si="8"/>
        <v>20</v>
      </c>
      <c r="W9" s="12"/>
      <c r="X9" s="11">
        <v>4</v>
      </c>
      <c r="Y9" s="17">
        <f t="shared" si="9"/>
        <v>20</v>
      </c>
      <c r="Z9" s="12"/>
      <c r="AA9" s="11">
        <v>4.5</v>
      </c>
      <c r="AB9" s="17">
        <f t="shared" si="10"/>
        <v>45</v>
      </c>
      <c r="AC9" s="12"/>
      <c r="AD9" s="11"/>
      <c r="AE9" s="17">
        <f t="shared" si="11"/>
        <v>0</v>
      </c>
      <c r="AF9" s="12"/>
      <c r="AG9" s="11">
        <v>4.5</v>
      </c>
      <c r="AH9" s="17">
        <f t="shared" si="12"/>
        <v>45</v>
      </c>
      <c r="AI9" s="12"/>
      <c r="AJ9" s="11"/>
      <c r="AK9" s="17">
        <f t="shared" si="13"/>
        <v>0</v>
      </c>
      <c r="AL9" s="12"/>
      <c r="AM9" s="11"/>
      <c r="AN9" s="17">
        <f t="shared" si="14"/>
        <v>0</v>
      </c>
      <c r="AO9" s="12"/>
      <c r="AP9" s="11">
        <v>4.5</v>
      </c>
      <c r="AQ9" s="17">
        <f t="shared" si="15"/>
        <v>45</v>
      </c>
      <c r="AR9" s="12"/>
      <c r="AS9" s="11"/>
      <c r="AT9" s="17">
        <f t="shared" si="16"/>
        <v>0</v>
      </c>
      <c r="AU9" s="12"/>
      <c r="AV9" s="11"/>
      <c r="AW9" s="17">
        <f t="shared" si="17"/>
        <v>0</v>
      </c>
      <c r="AX9" s="12"/>
      <c r="AY9" s="11">
        <v>9.4</v>
      </c>
      <c r="AZ9" s="17">
        <f t="shared" si="18"/>
        <v>94</v>
      </c>
      <c r="BA9" s="12"/>
      <c r="BB9" s="11">
        <v>9.4</v>
      </c>
      <c r="BC9" s="17">
        <f t="shared" si="19"/>
        <v>94</v>
      </c>
      <c r="BD9" s="12"/>
      <c r="BE9" s="11">
        <v>10.4</v>
      </c>
      <c r="BF9" s="17">
        <f t="shared" si="20"/>
        <v>104</v>
      </c>
      <c r="BG9" s="12"/>
      <c r="BH9" s="11">
        <v>10.4</v>
      </c>
      <c r="BI9" s="17">
        <f t="shared" si="21"/>
        <v>104</v>
      </c>
      <c r="BJ9" s="12"/>
      <c r="BK9" s="11">
        <v>19.1</v>
      </c>
      <c r="BL9" s="17">
        <f t="shared" si="22"/>
        <v>95.5</v>
      </c>
      <c r="BM9" s="12"/>
      <c r="BN9" s="11">
        <v>14.75</v>
      </c>
      <c r="BO9" s="17">
        <f t="shared" si="23"/>
        <v>73.75</v>
      </c>
      <c r="BP9" s="12">
        <v>1</v>
      </c>
      <c r="BQ9" s="11">
        <v>7.3</v>
      </c>
      <c r="BR9" s="17">
        <f t="shared" si="24"/>
        <v>36.5</v>
      </c>
      <c r="BS9" s="12"/>
      <c r="BT9" s="11">
        <v>15.85</v>
      </c>
      <c r="BU9" s="17">
        <f t="shared" si="25"/>
        <v>79.25</v>
      </c>
      <c r="BV9" s="12"/>
      <c r="BW9" s="11">
        <v>11.7</v>
      </c>
      <c r="BX9" s="17">
        <f t="shared" si="26"/>
        <v>234</v>
      </c>
      <c r="BY9" s="12"/>
      <c r="BZ9" s="11">
        <v>10.7</v>
      </c>
      <c r="CA9" s="17">
        <f t="shared" si="27"/>
        <v>160.5</v>
      </c>
      <c r="CB9" s="12"/>
      <c r="CC9" s="11">
        <v>7.5</v>
      </c>
      <c r="CD9" s="17">
        <f t="shared" si="28"/>
        <v>112.5</v>
      </c>
      <c r="CE9" s="12"/>
      <c r="CF9" s="11">
        <v>10.7</v>
      </c>
      <c r="CG9" s="17">
        <f t="shared" si="29"/>
        <v>160.5</v>
      </c>
      <c r="CH9" s="13"/>
      <c r="CI9" s="11">
        <v>16.3</v>
      </c>
      <c r="CJ9" s="18">
        <f t="shared" si="30"/>
        <v>244.5</v>
      </c>
      <c r="CK9" s="12"/>
      <c r="CL9" s="11">
        <v>0</v>
      </c>
      <c r="CM9" s="17">
        <f t="shared" si="31"/>
        <v>0</v>
      </c>
      <c r="CN9" s="12"/>
      <c r="CO9" s="11">
        <v>23</v>
      </c>
      <c r="CP9" s="17">
        <f t="shared" si="32"/>
        <v>920</v>
      </c>
      <c r="CQ9" s="12"/>
      <c r="CR9" s="11"/>
      <c r="CS9" s="17">
        <f t="shared" si="33"/>
        <v>0</v>
      </c>
      <c r="CT9" s="13"/>
      <c r="CU9" s="11">
        <v>20.1</v>
      </c>
      <c r="CV9" s="17">
        <f t="shared" si="34"/>
        <v>201</v>
      </c>
      <c r="CW9" s="12"/>
      <c r="CX9" s="11">
        <v>11.9</v>
      </c>
      <c r="CY9" s="17">
        <f t="shared" si="35"/>
        <v>119</v>
      </c>
      <c r="CZ9" s="12"/>
      <c r="DA9" s="11">
        <v>18.9</v>
      </c>
      <c r="DB9" s="18">
        <f t="shared" si="36"/>
        <v>189</v>
      </c>
      <c r="DC9" s="13"/>
      <c r="DD9" s="14"/>
      <c r="DE9" s="17">
        <f t="shared" si="37"/>
        <v>0</v>
      </c>
      <c r="DF9" s="12"/>
      <c r="DG9" s="14"/>
      <c r="DH9" s="17">
        <f t="shared" si="38"/>
        <v>0</v>
      </c>
      <c r="DI9" s="12"/>
      <c r="DJ9" s="11">
        <v>6.6</v>
      </c>
      <c r="DK9" s="17">
        <f t="shared" si="39"/>
        <v>396</v>
      </c>
      <c r="DL9" s="12"/>
      <c r="DM9" s="14">
        <v>5.15</v>
      </c>
      <c r="DN9" s="17">
        <f t="shared" si="40"/>
        <v>206</v>
      </c>
      <c r="DO9" s="12"/>
      <c r="DP9" s="14">
        <v>6.6</v>
      </c>
      <c r="DQ9" s="17">
        <f t="shared" si="41"/>
        <v>264</v>
      </c>
      <c r="DR9" s="12"/>
      <c r="DS9" s="14">
        <v>10.9</v>
      </c>
      <c r="DT9" s="18">
        <f t="shared" si="42"/>
        <v>109</v>
      </c>
      <c r="DU9" s="13"/>
      <c r="DV9" s="14">
        <v>5.15</v>
      </c>
      <c r="DW9" s="18">
        <f t="shared" si="43"/>
        <v>206</v>
      </c>
      <c r="DX9" s="13"/>
      <c r="DY9" s="14">
        <v>5.15</v>
      </c>
      <c r="DZ9" s="18">
        <f t="shared" si="44"/>
        <v>206</v>
      </c>
      <c r="EA9" s="13">
        <v>1</v>
      </c>
      <c r="EB9" s="11">
        <f t="shared" si="45"/>
        <v>295.95</v>
      </c>
      <c r="EC9" s="18">
        <f t="shared" si="46"/>
        <v>4696.5</v>
      </c>
      <c r="ED9" s="13">
        <f t="shared" si="47"/>
        <v>3</v>
      </c>
      <c r="EF9" s="11"/>
      <c r="EG9" s="18"/>
      <c r="EH9" s="13"/>
    </row>
    <row r="10" spans="1:138" ht="12.75">
      <c r="A10" s="36">
        <v>7</v>
      </c>
      <c r="B10" s="11">
        <f t="shared" si="0"/>
        <v>316.0499999999999</v>
      </c>
      <c r="C10" s="18">
        <f t="shared" si="1"/>
        <v>5516.5</v>
      </c>
      <c r="D10" s="13">
        <f t="shared" si="2"/>
        <v>3</v>
      </c>
      <c r="E10" s="23" t="s">
        <v>13</v>
      </c>
      <c r="F10" s="11">
        <v>8.8</v>
      </c>
      <c r="G10" s="17">
        <f t="shared" si="3"/>
        <v>88</v>
      </c>
      <c r="H10" s="12"/>
      <c r="I10" s="11"/>
      <c r="J10" s="17">
        <f t="shared" si="4"/>
        <v>0</v>
      </c>
      <c r="K10" s="12"/>
      <c r="L10" s="11">
        <v>2.5</v>
      </c>
      <c r="M10" s="17">
        <f t="shared" si="5"/>
        <v>37.5</v>
      </c>
      <c r="N10" s="12"/>
      <c r="O10" s="11">
        <v>2.5</v>
      </c>
      <c r="P10" s="17">
        <f t="shared" si="6"/>
        <v>37.5</v>
      </c>
      <c r="Q10" s="12"/>
      <c r="R10" s="11">
        <v>2.5</v>
      </c>
      <c r="S10" s="17">
        <f t="shared" si="7"/>
        <v>37.5</v>
      </c>
      <c r="T10" s="12"/>
      <c r="U10" s="11"/>
      <c r="V10" s="17">
        <f t="shared" si="8"/>
        <v>0</v>
      </c>
      <c r="W10" s="12"/>
      <c r="X10" s="11"/>
      <c r="Y10" s="17">
        <f t="shared" si="9"/>
        <v>0</v>
      </c>
      <c r="Z10" s="12"/>
      <c r="AA10" s="11">
        <v>4.5</v>
      </c>
      <c r="AB10" s="17">
        <f t="shared" si="10"/>
        <v>45</v>
      </c>
      <c r="AC10" s="12"/>
      <c r="AD10" s="11"/>
      <c r="AE10" s="17">
        <f t="shared" si="11"/>
        <v>0</v>
      </c>
      <c r="AF10" s="12"/>
      <c r="AG10" s="11">
        <v>4.5</v>
      </c>
      <c r="AH10" s="17">
        <f t="shared" si="12"/>
        <v>45</v>
      </c>
      <c r="AI10" s="12"/>
      <c r="AJ10" s="11"/>
      <c r="AK10" s="17">
        <f t="shared" si="13"/>
        <v>0</v>
      </c>
      <c r="AL10" s="12"/>
      <c r="AM10" s="11"/>
      <c r="AN10" s="17">
        <f t="shared" si="14"/>
        <v>0</v>
      </c>
      <c r="AO10" s="12"/>
      <c r="AP10" s="11">
        <v>4.5</v>
      </c>
      <c r="AQ10" s="17">
        <f t="shared" si="15"/>
        <v>45</v>
      </c>
      <c r="AR10" s="12"/>
      <c r="AS10" s="11"/>
      <c r="AT10" s="17">
        <f t="shared" si="16"/>
        <v>0</v>
      </c>
      <c r="AU10" s="12"/>
      <c r="AV10" s="11"/>
      <c r="AW10" s="17">
        <f t="shared" si="17"/>
        <v>0</v>
      </c>
      <c r="AX10" s="12"/>
      <c r="AY10" s="11">
        <v>9.4</v>
      </c>
      <c r="AZ10" s="17">
        <f t="shared" si="18"/>
        <v>94</v>
      </c>
      <c r="BA10" s="12"/>
      <c r="BB10" s="11">
        <v>9.4</v>
      </c>
      <c r="BC10" s="17">
        <f t="shared" si="19"/>
        <v>94</v>
      </c>
      <c r="BD10" s="12"/>
      <c r="BE10" s="11">
        <v>10.4</v>
      </c>
      <c r="BF10" s="17">
        <f t="shared" si="20"/>
        <v>104</v>
      </c>
      <c r="BG10" s="12"/>
      <c r="BH10" s="11">
        <v>10.4</v>
      </c>
      <c r="BI10" s="17">
        <f t="shared" si="21"/>
        <v>104</v>
      </c>
      <c r="BJ10" s="12"/>
      <c r="BK10" s="11">
        <v>19.1</v>
      </c>
      <c r="BL10" s="17">
        <f t="shared" si="22"/>
        <v>95.5</v>
      </c>
      <c r="BM10" s="12"/>
      <c r="BN10" s="11">
        <v>14.75</v>
      </c>
      <c r="BO10" s="17">
        <f t="shared" si="23"/>
        <v>73.75</v>
      </c>
      <c r="BP10" s="12"/>
      <c r="BQ10" s="11">
        <v>7.3</v>
      </c>
      <c r="BR10" s="17">
        <f t="shared" si="24"/>
        <v>36.5</v>
      </c>
      <c r="BS10" s="12"/>
      <c r="BT10" s="11">
        <v>15.85</v>
      </c>
      <c r="BU10" s="17">
        <f t="shared" si="25"/>
        <v>79.25</v>
      </c>
      <c r="BV10" s="12"/>
      <c r="BW10" s="11">
        <v>11.7</v>
      </c>
      <c r="BX10" s="17">
        <f t="shared" si="26"/>
        <v>234</v>
      </c>
      <c r="BY10" s="12"/>
      <c r="BZ10" s="11">
        <v>10.7</v>
      </c>
      <c r="CA10" s="17">
        <f t="shared" si="27"/>
        <v>160.5</v>
      </c>
      <c r="CB10" s="12"/>
      <c r="CC10" s="11">
        <v>7.5</v>
      </c>
      <c r="CD10" s="17">
        <f t="shared" si="28"/>
        <v>112.5</v>
      </c>
      <c r="CE10" s="12"/>
      <c r="CF10" s="11">
        <v>10.7</v>
      </c>
      <c r="CG10" s="17">
        <f t="shared" si="29"/>
        <v>160.5</v>
      </c>
      <c r="CH10" s="13"/>
      <c r="CI10" s="11">
        <v>16.3</v>
      </c>
      <c r="CJ10" s="18">
        <f t="shared" si="30"/>
        <v>244.5</v>
      </c>
      <c r="CK10" s="12"/>
      <c r="CL10" s="11">
        <v>9</v>
      </c>
      <c r="CM10" s="17">
        <f t="shared" si="31"/>
        <v>360</v>
      </c>
      <c r="CN10" s="12"/>
      <c r="CO10" s="11">
        <v>23</v>
      </c>
      <c r="CP10" s="17">
        <f t="shared" si="32"/>
        <v>920</v>
      </c>
      <c r="CQ10" s="12">
        <v>1</v>
      </c>
      <c r="CR10" s="11"/>
      <c r="CS10" s="17">
        <f t="shared" si="33"/>
        <v>0</v>
      </c>
      <c r="CT10" s="13"/>
      <c r="CU10" s="11">
        <v>20.1</v>
      </c>
      <c r="CV10" s="17">
        <f t="shared" si="34"/>
        <v>201</v>
      </c>
      <c r="CW10" s="12"/>
      <c r="CX10" s="11">
        <v>11.9</v>
      </c>
      <c r="CY10" s="17">
        <f t="shared" si="35"/>
        <v>119</v>
      </c>
      <c r="CZ10" s="12"/>
      <c r="DA10" s="11">
        <v>18.9</v>
      </c>
      <c r="DB10" s="18">
        <f t="shared" si="36"/>
        <v>189</v>
      </c>
      <c r="DC10" s="13"/>
      <c r="DD10" s="14">
        <v>5.15</v>
      </c>
      <c r="DE10" s="17">
        <f t="shared" si="37"/>
        <v>206</v>
      </c>
      <c r="DF10" s="12"/>
      <c r="DG10" s="14">
        <v>5.15</v>
      </c>
      <c r="DH10" s="17">
        <f t="shared" si="38"/>
        <v>206</v>
      </c>
      <c r="DI10" s="12"/>
      <c r="DJ10" s="11">
        <v>6.6</v>
      </c>
      <c r="DK10" s="17">
        <f t="shared" si="39"/>
        <v>396</v>
      </c>
      <c r="DL10" s="12"/>
      <c r="DM10" s="14">
        <v>5.15</v>
      </c>
      <c r="DN10" s="17">
        <f t="shared" si="40"/>
        <v>206</v>
      </c>
      <c r="DO10" s="12">
        <v>1</v>
      </c>
      <c r="DP10" s="14">
        <v>6.6</v>
      </c>
      <c r="DQ10" s="17">
        <f t="shared" si="41"/>
        <v>264</v>
      </c>
      <c r="DR10" s="12">
        <v>1</v>
      </c>
      <c r="DS10" s="14">
        <v>10.9</v>
      </c>
      <c r="DT10" s="18">
        <f t="shared" si="42"/>
        <v>109</v>
      </c>
      <c r="DU10" s="13"/>
      <c r="DV10" s="14">
        <v>5.15</v>
      </c>
      <c r="DW10" s="18">
        <f t="shared" si="43"/>
        <v>206</v>
      </c>
      <c r="DX10" s="13"/>
      <c r="DY10" s="14">
        <v>5.15</v>
      </c>
      <c r="DZ10" s="18">
        <f t="shared" si="44"/>
        <v>206</v>
      </c>
      <c r="EA10" s="13"/>
      <c r="EB10" s="11">
        <f t="shared" si="45"/>
        <v>316.0499999999999</v>
      </c>
      <c r="EC10" s="18">
        <f t="shared" si="46"/>
        <v>5516.5</v>
      </c>
      <c r="ED10" s="13">
        <f t="shared" si="47"/>
        <v>3</v>
      </c>
      <c r="EF10" s="11"/>
      <c r="EG10" s="18"/>
      <c r="EH10" s="13"/>
    </row>
    <row r="11" spans="1:138" ht="12.75">
      <c r="A11" s="36">
        <v>8</v>
      </c>
      <c r="B11" s="14">
        <f t="shared" si="0"/>
        <v>318.79999999999995</v>
      </c>
      <c r="C11" s="18">
        <f t="shared" si="1"/>
        <v>5596.75</v>
      </c>
      <c r="D11" s="8">
        <f t="shared" si="2"/>
        <v>3</v>
      </c>
      <c r="E11" s="23" t="s">
        <v>59</v>
      </c>
      <c r="F11" s="11">
        <v>8.8</v>
      </c>
      <c r="G11" s="17">
        <f t="shared" si="3"/>
        <v>88</v>
      </c>
      <c r="H11" s="12"/>
      <c r="I11" s="11"/>
      <c r="J11" s="17">
        <f t="shared" si="4"/>
        <v>0</v>
      </c>
      <c r="K11" s="12"/>
      <c r="L11" s="11">
        <v>2.5</v>
      </c>
      <c r="M11" s="17">
        <f t="shared" si="5"/>
        <v>37.5</v>
      </c>
      <c r="N11" s="12"/>
      <c r="O11" s="11">
        <v>2.5</v>
      </c>
      <c r="P11" s="17">
        <f t="shared" si="6"/>
        <v>37.5</v>
      </c>
      <c r="Q11" s="12"/>
      <c r="R11" s="11">
        <v>2.5</v>
      </c>
      <c r="S11" s="17">
        <f t="shared" si="7"/>
        <v>37.5</v>
      </c>
      <c r="T11" s="12"/>
      <c r="U11" s="11">
        <v>12</v>
      </c>
      <c r="V11" s="17">
        <f t="shared" si="8"/>
        <v>60</v>
      </c>
      <c r="W11" s="12"/>
      <c r="X11" s="11">
        <v>12</v>
      </c>
      <c r="Y11" s="17">
        <f t="shared" si="9"/>
        <v>60</v>
      </c>
      <c r="Z11" s="12"/>
      <c r="AA11" s="11">
        <v>4.5</v>
      </c>
      <c r="AB11" s="17">
        <f t="shared" si="10"/>
        <v>45</v>
      </c>
      <c r="AC11" s="12"/>
      <c r="AD11" s="11"/>
      <c r="AE11" s="17">
        <f t="shared" si="11"/>
        <v>0</v>
      </c>
      <c r="AF11" s="12"/>
      <c r="AG11" s="11">
        <v>4.5</v>
      </c>
      <c r="AH11" s="17">
        <f t="shared" si="12"/>
        <v>45</v>
      </c>
      <c r="AI11" s="12"/>
      <c r="AJ11" s="11"/>
      <c r="AK11" s="17">
        <f t="shared" si="13"/>
        <v>0</v>
      </c>
      <c r="AL11" s="12"/>
      <c r="AM11" s="11"/>
      <c r="AN11" s="17">
        <f t="shared" si="14"/>
        <v>0</v>
      </c>
      <c r="AO11" s="12"/>
      <c r="AP11" s="11">
        <v>4.5</v>
      </c>
      <c r="AQ11" s="17">
        <f t="shared" si="15"/>
        <v>45</v>
      </c>
      <c r="AR11" s="12"/>
      <c r="AS11" s="11">
        <v>1.9</v>
      </c>
      <c r="AT11" s="17">
        <f t="shared" si="16"/>
        <v>76</v>
      </c>
      <c r="AU11" s="12"/>
      <c r="AV11" s="11">
        <v>0</v>
      </c>
      <c r="AW11" s="17">
        <f t="shared" si="17"/>
        <v>0</v>
      </c>
      <c r="AX11" s="12"/>
      <c r="AY11" s="11">
        <v>9.4</v>
      </c>
      <c r="AZ11" s="17">
        <f t="shared" si="18"/>
        <v>94</v>
      </c>
      <c r="BA11" s="12"/>
      <c r="BB11" s="11">
        <v>9.4</v>
      </c>
      <c r="BC11" s="17">
        <f t="shared" si="19"/>
        <v>94</v>
      </c>
      <c r="BD11" s="12"/>
      <c r="BE11" s="11">
        <v>10.4</v>
      </c>
      <c r="BF11" s="17">
        <f t="shared" si="20"/>
        <v>104</v>
      </c>
      <c r="BG11" s="12"/>
      <c r="BH11" s="11">
        <v>10.4</v>
      </c>
      <c r="BI11" s="17">
        <f t="shared" si="21"/>
        <v>104</v>
      </c>
      <c r="BJ11" s="12">
        <v>1</v>
      </c>
      <c r="BK11" s="11">
        <v>19.1</v>
      </c>
      <c r="BL11" s="17">
        <f t="shared" si="22"/>
        <v>95.5</v>
      </c>
      <c r="BM11" s="12"/>
      <c r="BN11" s="11">
        <v>14.75</v>
      </c>
      <c r="BO11" s="17">
        <f t="shared" si="23"/>
        <v>73.75</v>
      </c>
      <c r="BP11" s="12"/>
      <c r="BQ11" s="11"/>
      <c r="BR11" s="17">
        <f t="shared" si="24"/>
        <v>0</v>
      </c>
      <c r="BS11" s="12"/>
      <c r="BT11" s="11"/>
      <c r="BU11" s="17">
        <f t="shared" si="25"/>
        <v>0</v>
      </c>
      <c r="BV11" s="12"/>
      <c r="BW11" s="11">
        <v>11.7</v>
      </c>
      <c r="BX11" s="17">
        <f t="shared" si="26"/>
        <v>234</v>
      </c>
      <c r="BY11" s="12"/>
      <c r="BZ11" s="11">
        <v>10.7</v>
      </c>
      <c r="CA11" s="17">
        <f t="shared" si="27"/>
        <v>160.5</v>
      </c>
      <c r="CB11" s="12"/>
      <c r="CC11" s="11">
        <v>7.5</v>
      </c>
      <c r="CD11" s="17">
        <f t="shared" si="28"/>
        <v>112.5</v>
      </c>
      <c r="CE11" s="12"/>
      <c r="CF11" s="11">
        <v>10.7</v>
      </c>
      <c r="CG11" s="17">
        <f t="shared" si="29"/>
        <v>160.5</v>
      </c>
      <c r="CH11" s="13"/>
      <c r="CI11" s="11">
        <v>16.3</v>
      </c>
      <c r="CJ11" s="18">
        <f t="shared" si="30"/>
        <v>244.5</v>
      </c>
      <c r="CK11" s="12">
        <v>1</v>
      </c>
      <c r="CL11" s="11">
        <v>9</v>
      </c>
      <c r="CM11" s="17">
        <f t="shared" si="31"/>
        <v>360</v>
      </c>
      <c r="CN11" s="12"/>
      <c r="CO11" s="11">
        <v>23</v>
      </c>
      <c r="CP11" s="17">
        <f t="shared" si="32"/>
        <v>920</v>
      </c>
      <c r="CQ11" s="12">
        <v>1</v>
      </c>
      <c r="CR11" s="11"/>
      <c r="CS11" s="17">
        <f t="shared" si="33"/>
        <v>0</v>
      </c>
      <c r="CT11" s="13"/>
      <c r="CU11" s="11">
        <v>20.1</v>
      </c>
      <c r="CV11" s="17">
        <f t="shared" si="34"/>
        <v>201</v>
      </c>
      <c r="CW11" s="12"/>
      <c r="CX11" s="11">
        <v>11.9</v>
      </c>
      <c r="CY11" s="17">
        <f t="shared" si="35"/>
        <v>119</v>
      </c>
      <c r="CZ11" s="12"/>
      <c r="DA11" s="11">
        <v>18.9</v>
      </c>
      <c r="DB11" s="18">
        <f t="shared" si="36"/>
        <v>189</v>
      </c>
      <c r="DC11" s="8"/>
      <c r="DD11" s="14">
        <v>5.15</v>
      </c>
      <c r="DE11" s="17">
        <f t="shared" si="37"/>
        <v>206</v>
      </c>
      <c r="DF11" s="12"/>
      <c r="DG11" s="14">
        <v>5.15</v>
      </c>
      <c r="DH11" s="17">
        <f t="shared" si="38"/>
        <v>206</v>
      </c>
      <c r="DI11" s="12"/>
      <c r="DJ11" s="11">
        <v>6.6</v>
      </c>
      <c r="DK11" s="17">
        <f t="shared" si="39"/>
        <v>396</v>
      </c>
      <c r="DL11" s="12"/>
      <c r="DM11" s="14">
        <v>5.15</v>
      </c>
      <c r="DN11" s="17">
        <f t="shared" si="40"/>
        <v>206</v>
      </c>
      <c r="DO11" s="12"/>
      <c r="DP11" s="14">
        <v>6.6</v>
      </c>
      <c r="DQ11" s="17">
        <f t="shared" si="41"/>
        <v>264</v>
      </c>
      <c r="DR11" s="12"/>
      <c r="DS11" s="14">
        <v>10.9</v>
      </c>
      <c r="DT11" s="18">
        <f t="shared" si="42"/>
        <v>109</v>
      </c>
      <c r="DU11" s="8"/>
      <c r="DV11" s="14">
        <v>5.15</v>
      </c>
      <c r="DW11" s="18">
        <f t="shared" si="43"/>
        <v>206</v>
      </c>
      <c r="DX11" s="8"/>
      <c r="DY11" s="14">
        <v>5.15</v>
      </c>
      <c r="DZ11" s="18">
        <f t="shared" si="44"/>
        <v>206</v>
      </c>
      <c r="EA11" s="8"/>
      <c r="EB11" s="11">
        <f t="shared" si="45"/>
        <v>318.79999999999995</v>
      </c>
      <c r="EC11" s="18">
        <f t="shared" si="46"/>
        <v>5596.75</v>
      </c>
      <c r="ED11" s="13">
        <f t="shared" si="47"/>
        <v>3</v>
      </c>
      <c r="EF11" s="11"/>
      <c r="EG11" s="18"/>
      <c r="EH11" s="13"/>
    </row>
    <row r="12" spans="1:138" ht="12.75">
      <c r="A12" s="36">
        <v>9</v>
      </c>
      <c r="B12" s="11">
        <f t="shared" si="0"/>
        <v>134.5</v>
      </c>
      <c r="C12" s="18">
        <f t="shared" si="1"/>
        <v>2752.75</v>
      </c>
      <c r="D12" s="13">
        <f t="shared" si="2"/>
        <v>2</v>
      </c>
      <c r="E12" s="23" t="s">
        <v>180</v>
      </c>
      <c r="F12" s="11"/>
      <c r="G12" s="17">
        <f t="shared" si="3"/>
        <v>0</v>
      </c>
      <c r="H12" s="12"/>
      <c r="I12" s="11"/>
      <c r="J12" s="17">
        <f t="shared" si="4"/>
        <v>0</v>
      </c>
      <c r="K12" s="12"/>
      <c r="L12" s="11"/>
      <c r="M12" s="17">
        <f t="shared" si="5"/>
        <v>0</v>
      </c>
      <c r="N12" s="12"/>
      <c r="O12" s="11"/>
      <c r="P12" s="17">
        <f t="shared" si="6"/>
        <v>0</v>
      </c>
      <c r="Q12" s="12"/>
      <c r="R12" s="11"/>
      <c r="S12" s="17">
        <f t="shared" si="7"/>
        <v>0</v>
      </c>
      <c r="T12" s="12"/>
      <c r="U12" s="11"/>
      <c r="V12" s="17">
        <f t="shared" si="8"/>
        <v>0</v>
      </c>
      <c r="W12" s="12"/>
      <c r="X12" s="11"/>
      <c r="Y12" s="17">
        <f t="shared" si="9"/>
        <v>0</v>
      </c>
      <c r="Z12" s="12"/>
      <c r="AA12" s="11">
        <v>4.5</v>
      </c>
      <c r="AB12" s="17">
        <f t="shared" si="10"/>
        <v>45</v>
      </c>
      <c r="AC12" s="12"/>
      <c r="AD12" s="11"/>
      <c r="AE12" s="17">
        <f t="shared" si="11"/>
        <v>0</v>
      </c>
      <c r="AF12" s="12"/>
      <c r="AG12" s="11">
        <v>4.5</v>
      </c>
      <c r="AH12" s="17">
        <f t="shared" si="12"/>
        <v>45</v>
      </c>
      <c r="AI12" s="12"/>
      <c r="AJ12" s="11">
        <v>1.9</v>
      </c>
      <c r="AK12" s="17">
        <f t="shared" si="13"/>
        <v>76</v>
      </c>
      <c r="AL12" s="12">
        <v>1</v>
      </c>
      <c r="AM12" s="11"/>
      <c r="AN12" s="17">
        <f t="shared" si="14"/>
        <v>0</v>
      </c>
      <c r="AO12" s="12"/>
      <c r="AP12" s="11">
        <v>4.5</v>
      </c>
      <c r="AQ12" s="17">
        <f t="shared" si="15"/>
        <v>45</v>
      </c>
      <c r="AR12" s="12"/>
      <c r="AS12" s="11">
        <v>1.9</v>
      </c>
      <c r="AT12" s="17">
        <f t="shared" si="16"/>
        <v>76</v>
      </c>
      <c r="AU12" s="12"/>
      <c r="AV12" s="11">
        <v>2.3</v>
      </c>
      <c r="AW12" s="17">
        <f t="shared" si="17"/>
        <v>92</v>
      </c>
      <c r="AX12" s="12"/>
      <c r="AY12" s="11"/>
      <c r="AZ12" s="17">
        <f t="shared" si="18"/>
        <v>0</v>
      </c>
      <c r="BA12" s="12"/>
      <c r="BB12" s="11">
        <v>9.4</v>
      </c>
      <c r="BC12" s="17">
        <f t="shared" si="19"/>
        <v>94</v>
      </c>
      <c r="BD12" s="12"/>
      <c r="BE12" s="11"/>
      <c r="BF12" s="17">
        <f t="shared" si="20"/>
        <v>0</v>
      </c>
      <c r="BG12" s="12"/>
      <c r="BH12" s="11"/>
      <c r="BI12" s="17">
        <f t="shared" si="21"/>
        <v>0</v>
      </c>
      <c r="BJ12" s="12"/>
      <c r="BK12" s="11"/>
      <c r="BL12" s="17">
        <f t="shared" si="22"/>
        <v>0</v>
      </c>
      <c r="BM12" s="12"/>
      <c r="BN12" s="11"/>
      <c r="BO12" s="17">
        <f t="shared" si="23"/>
        <v>0</v>
      </c>
      <c r="BP12" s="12"/>
      <c r="BQ12" s="11">
        <v>7.3</v>
      </c>
      <c r="BR12" s="17">
        <f t="shared" si="24"/>
        <v>36.5</v>
      </c>
      <c r="BS12" s="12"/>
      <c r="BT12" s="11">
        <v>15.85</v>
      </c>
      <c r="BU12" s="17">
        <f t="shared" si="25"/>
        <v>79.25</v>
      </c>
      <c r="BV12" s="12"/>
      <c r="BW12" s="11"/>
      <c r="BX12" s="17">
        <f t="shared" si="26"/>
        <v>0</v>
      </c>
      <c r="BY12" s="12"/>
      <c r="BZ12" s="11">
        <v>10.7</v>
      </c>
      <c r="CA12" s="17">
        <f t="shared" si="27"/>
        <v>160.5</v>
      </c>
      <c r="CB12" s="12"/>
      <c r="CC12" s="11">
        <v>7.5</v>
      </c>
      <c r="CD12" s="17">
        <f t="shared" si="28"/>
        <v>112.5</v>
      </c>
      <c r="CE12" s="12"/>
      <c r="CF12" s="11">
        <v>10.7</v>
      </c>
      <c r="CG12" s="17">
        <f t="shared" si="29"/>
        <v>160.5</v>
      </c>
      <c r="CH12" s="13"/>
      <c r="CI12" s="11">
        <v>16.3</v>
      </c>
      <c r="CJ12" s="18">
        <f t="shared" si="30"/>
        <v>244.5</v>
      </c>
      <c r="CK12" s="12"/>
      <c r="CL12" s="11">
        <v>9</v>
      </c>
      <c r="CM12" s="17">
        <f t="shared" si="31"/>
        <v>360</v>
      </c>
      <c r="CN12" s="12"/>
      <c r="CO12" s="11">
        <v>23</v>
      </c>
      <c r="CP12" s="17">
        <f t="shared" si="32"/>
        <v>920</v>
      </c>
      <c r="CQ12" s="12"/>
      <c r="CR12" s="11"/>
      <c r="CS12" s="17">
        <f t="shared" si="33"/>
        <v>0</v>
      </c>
      <c r="CT12" s="13"/>
      <c r="CU12" s="11"/>
      <c r="CV12" s="17">
        <f t="shared" si="34"/>
        <v>0</v>
      </c>
      <c r="CW12" s="12"/>
      <c r="CX12" s="11"/>
      <c r="CY12" s="17">
        <f t="shared" si="35"/>
        <v>0</v>
      </c>
      <c r="CZ12" s="12"/>
      <c r="DA12" s="11"/>
      <c r="DB12" s="18">
        <f t="shared" si="36"/>
        <v>0</v>
      </c>
      <c r="DC12" s="13"/>
      <c r="DD12" s="14"/>
      <c r="DE12" s="17">
        <f t="shared" si="37"/>
        <v>0</v>
      </c>
      <c r="DF12" s="12"/>
      <c r="DG12" s="14"/>
      <c r="DH12" s="17">
        <f t="shared" si="38"/>
        <v>0</v>
      </c>
      <c r="DI12" s="12"/>
      <c r="DJ12" s="11"/>
      <c r="DK12" s="17">
        <f t="shared" si="39"/>
        <v>0</v>
      </c>
      <c r="DL12" s="12"/>
      <c r="DM12" s="14"/>
      <c r="DN12" s="17">
        <f t="shared" si="40"/>
        <v>0</v>
      </c>
      <c r="DO12" s="12"/>
      <c r="DP12" s="14"/>
      <c r="DQ12" s="17">
        <f t="shared" si="41"/>
        <v>0</v>
      </c>
      <c r="DR12" s="12"/>
      <c r="DS12" s="14"/>
      <c r="DT12" s="18">
        <f t="shared" si="42"/>
        <v>0</v>
      </c>
      <c r="DU12" s="13"/>
      <c r="DV12" s="14">
        <v>0</v>
      </c>
      <c r="DW12" s="18">
        <f t="shared" si="43"/>
        <v>0</v>
      </c>
      <c r="DX12" s="13"/>
      <c r="DY12" s="14">
        <v>5.15</v>
      </c>
      <c r="DZ12" s="18">
        <f t="shared" si="44"/>
        <v>206</v>
      </c>
      <c r="EA12" s="13">
        <v>1</v>
      </c>
      <c r="EB12" s="11">
        <f t="shared" si="45"/>
        <v>134.5</v>
      </c>
      <c r="EC12" s="18">
        <f t="shared" si="46"/>
        <v>2752.75</v>
      </c>
      <c r="ED12" s="13">
        <f t="shared" si="47"/>
        <v>2</v>
      </c>
      <c r="EF12" s="11"/>
      <c r="EG12" s="18"/>
      <c r="EH12" s="13"/>
    </row>
    <row r="13" spans="1:138" ht="12.75">
      <c r="A13" s="36">
        <v>10</v>
      </c>
      <c r="B13" s="11">
        <f t="shared" si="0"/>
        <v>174.8</v>
      </c>
      <c r="C13" s="18">
        <f t="shared" si="1"/>
        <v>2900.75</v>
      </c>
      <c r="D13" s="13">
        <f t="shared" si="2"/>
        <v>2</v>
      </c>
      <c r="E13" s="23" t="s">
        <v>3</v>
      </c>
      <c r="F13" s="11"/>
      <c r="G13" s="17">
        <f t="shared" si="3"/>
        <v>0</v>
      </c>
      <c r="H13" s="12"/>
      <c r="I13" s="11"/>
      <c r="J13" s="17">
        <f t="shared" si="4"/>
        <v>0</v>
      </c>
      <c r="K13" s="12"/>
      <c r="L13" s="11"/>
      <c r="M13" s="17">
        <f t="shared" si="5"/>
        <v>0</v>
      </c>
      <c r="N13" s="12"/>
      <c r="O13" s="11"/>
      <c r="P13" s="17">
        <f t="shared" si="6"/>
        <v>0</v>
      </c>
      <c r="Q13" s="12"/>
      <c r="R13" s="11"/>
      <c r="S13" s="17">
        <f t="shared" si="7"/>
        <v>0</v>
      </c>
      <c r="T13" s="12"/>
      <c r="U13" s="11"/>
      <c r="V13" s="17">
        <f t="shared" si="8"/>
        <v>0</v>
      </c>
      <c r="W13" s="12"/>
      <c r="X13" s="11"/>
      <c r="Y13" s="17">
        <f t="shared" si="9"/>
        <v>0</v>
      </c>
      <c r="Z13" s="12"/>
      <c r="AA13" s="11"/>
      <c r="AB13" s="17">
        <f t="shared" si="10"/>
        <v>0</v>
      </c>
      <c r="AC13" s="12"/>
      <c r="AD13" s="11"/>
      <c r="AE13" s="17">
        <f t="shared" si="11"/>
        <v>0</v>
      </c>
      <c r="AF13" s="12"/>
      <c r="AG13" s="11"/>
      <c r="AH13" s="17">
        <f t="shared" si="12"/>
        <v>0</v>
      </c>
      <c r="AI13" s="12"/>
      <c r="AJ13" s="11"/>
      <c r="AK13" s="17">
        <f t="shared" si="13"/>
        <v>0</v>
      </c>
      <c r="AL13" s="12"/>
      <c r="AM13" s="11"/>
      <c r="AN13" s="17">
        <f t="shared" si="14"/>
        <v>0</v>
      </c>
      <c r="AO13" s="12"/>
      <c r="AP13" s="11"/>
      <c r="AQ13" s="17">
        <f t="shared" si="15"/>
        <v>0</v>
      </c>
      <c r="AR13" s="12"/>
      <c r="AS13" s="11"/>
      <c r="AT13" s="17">
        <f t="shared" si="16"/>
        <v>0</v>
      </c>
      <c r="AU13" s="12"/>
      <c r="AV13" s="11"/>
      <c r="AW13" s="17">
        <f t="shared" si="17"/>
        <v>0</v>
      </c>
      <c r="AX13" s="12"/>
      <c r="AY13" s="11"/>
      <c r="AZ13" s="17">
        <f t="shared" si="18"/>
        <v>0</v>
      </c>
      <c r="BA13" s="12"/>
      <c r="BB13" s="11"/>
      <c r="BC13" s="17">
        <f t="shared" si="19"/>
        <v>0</v>
      </c>
      <c r="BD13" s="12"/>
      <c r="BE13" s="11">
        <v>10.4</v>
      </c>
      <c r="BF13" s="17">
        <f t="shared" si="20"/>
        <v>104</v>
      </c>
      <c r="BG13" s="12"/>
      <c r="BH13" s="11">
        <v>10.4</v>
      </c>
      <c r="BI13" s="17">
        <f t="shared" si="21"/>
        <v>104</v>
      </c>
      <c r="BJ13" s="12"/>
      <c r="BK13" s="11"/>
      <c r="BL13" s="17">
        <f t="shared" si="22"/>
        <v>0</v>
      </c>
      <c r="BM13" s="12"/>
      <c r="BN13" s="11"/>
      <c r="BO13" s="17">
        <f t="shared" si="23"/>
        <v>0</v>
      </c>
      <c r="BP13" s="12"/>
      <c r="BQ13" s="11">
        <v>7.3</v>
      </c>
      <c r="BR13" s="17">
        <f t="shared" si="24"/>
        <v>36.5</v>
      </c>
      <c r="BS13" s="12"/>
      <c r="BT13" s="11">
        <v>15.85</v>
      </c>
      <c r="BU13" s="17">
        <f t="shared" si="25"/>
        <v>79.25</v>
      </c>
      <c r="BV13" s="12"/>
      <c r="BW13" s="11"/>
      <c r="BX13" s="17">
        <f t="shared" si="26"/>
        <v>0</v>
      </c>
      <c r="BY13" s="12"/>
      <c r="BZ13" s="11">
        <v>10.7</v>
      </c>
      <c r="CA13" s="17">
        <f t="shared" si="27"/>
        <v>160.5</v>
      </c>
      <c r="CB13" s="12"/>
      <c r="CC13" s="11">
        <v>7.5</v>
      </c>
      <c r="CD13" s="17">
        <f t="shared" si="28"/>
        <v>112.5</v>
      </c>
      <c r="CE13" s="12"/>
      <c r="CF13" s="11">
        <v>10.7</v>
      </c>
      <c r="CG13" s="17">
        <f t="shared" si="29"/>
        <v>160.5</v>
      </c>
      <c r="CH13" s="13"/>
      <c r="CI13" s="11">
        <v>16.3</v>
      </c>
      <c r="CJ13" s="18">
        <f t="shared" si="30"/>
        <v>244.5</v>
      </c>
      <c r="CK13" s="12"/>
      <c r="CL13" s="11">
        <v>0</v>
      </c>
      <c r="CM13" s="17">
        <f t="shared" si="31"/>
        <v>0</v>
      </c>
      <c r="CN13" s="12"/>
      <c r="CO13" s="11">
        <v>23</v>
      </c>
      <c r="CP13" s="17">
        <f t="shared" si="32"/>
        <v>920</v>
      </c>
      <c r="CQ13" s="12"/>
      <c r="CR13" s="11"/>
      <c r="CS13" s="17">
        <f t="shared" si="33"/>
        <v>0</v>
      </c>
      <c r="CT13" s="13"/>
      <c r="CU13" s="11">
        <v>20.1</v>
      </c>
      <c r="CV13" s="17">
        <f t="shared" si="34"/>
        <v>201</v>
      </c>
      <c r="CW13" s="12"/>
      <c r="CX13" s="11">
        <v>11.9</v>
      </c>
      <c r="CY13" s="17">
        <f t="shared" si="35"/>
        <v>119</v>
      </c>
      <c r="CZ13" s="12"/>
      <c r="DA13" s="11">
        <v>18.9</v>
      </c>
      <c r="DB13" s="18">
        <f t="shared" si="36"/>
        <v>189</v>
      </c>
      <c r="DC13" s="13">
        <v>2</v>
      </c>
      <c r="DD13" s="14"/>
      <c r="DE13" s="17">
        <f t="shared" si="37"/>
        <v>0</v>
      </c>
      <c r="DF13" s="12"/>
      <c r="DG13" s="14"/>
      <c r="DH13" s="17">
        <f t="shared" si="38"/>
        <v>0</v>
      </c>
      <c r="DI13" s="12"/>
      <c r="DJ13" s="11"/>
      <c r="DK13" s="17">
        <f t="shared" si="39"/>
        <v>0</v>
      </c>
      <c r="DL13" s="12"/>
      <c r="DM13" s="14">
        <v>5.15</v>
      </c>
      <c r="DN13" s="17">
        <f t="shared" si="40"/>
        <v>206</v>
      </c>
      <c r="DO13" s="12"/>
      <c r="DP13" s="14">
        <v>6.6</v>
      </c>
      <c r="DQ13" s="17">
        <f t="shared" si="41"/>
        <v>264</v>
      </c>
      <c r="DR13" s="12"/>
      <c r="DS13" s="14"/>
      <c r="DT13" s="18">
        <f t="shared" si="42"/>
        <v>0</v>
      </c>
      <c r="DU13" s="13"/>
      <c r="DV13" s="14"/>
      <c r="DW13" s="18">
        <f t="shared" si="43"/>
        <v>0</v>
      </c>
      <c r="DX13" s="13"/>
      <c r="DY13" s="14"/>
      <c r="DZ13" s="18">
        <f t="shared" si="44"/>
        <v>0</v>
      </c>
      <c r="EA13" s="13"/>
      <c r="EB13" s="11">
        <f t="shared" si="45"/>
        <v>174.8</v>
      </c>
      <c r="EC13" s="18">
        <f t="shared" si="46"/>
        <v>2900.75</v>
      </c>
      <c r="ED13" s="13">
        <f t="shared" si="47"/>
        <v>2</v>
      </c>
      <c r="EF13" s="11"/>
      <c r="EG13" s="18"/>
      <c r="EH13" s="13"/>
    </row>
    <row r="14" spans="1:138" ht="12.75">
      <c r="A14" s="36">
        <v>11</v>
      </c>
      <c r="B14" s="11">
        <f t="shared" si="0"/>
        <v>194.80000000000007</v>
      </c>
      <c r="C14" s="18">
        <f t="shared" si="1"/>
        <v>2987.25</v>
      </c>
      <c r="D14" s="13">
        <f t="shared" si="2"/>
        <v>2</v>
      </c>
      <c r="E14" s="23" t="s">
        <v>65</v>
      </c>
      <c r="F14" s="11"/>
      <c r="G14" s="17">
        <f t="shared" si="3"/>
        <v>0</v>
      </c>
      <c r="H14" s="12"/>
      <c r="I14" s="11"/>
      <c r="J14" s="17">
        <f t="shared" si="4"/>
        <v>0</v>
      </c>
      <c r="K14" s="12"/>
      <c r="L14" s="11"/>
      <c r="M14" s="17">
        <f t="shared" si="5"/>
        <v>0</v>
      </c>
      <c r="N14" s="12"/>
      <c r="O14" s="11"/>
      <c r="P14" s="17">
        <f t="shared" si="6"/>
        <v>0</v>
      </c>
      <c r="Q14" s="12"/>
      <c r="R14" s="11"/>
      <c r="S14" s="17">
        <f t="shared" si="7"/>
        <v>0</v>
      </c>
      <c r="T14" s="12"/>
      <c r="U14" s="11">
        <v>0</v>
      </c>
      <c r="V14" s="17">
        <f t="shared" si="8"/>
        <v>0</v>
      </c>
      <c r="W14" s="12"/>
      <c r="X14" s="11">
        <v>0</v>
      </c>
      <c r="Y14" s="17">
        <f t="shared" si="9"/>
        <v>0</v>
      </c>
      <c r="Z14" s="12"/>
      <c r="AA14" s="11">
        <v>4.5</v>
      </c>
      <c r="AB14" s="17">
        <f t="shared" si="10"/>
        <v>45</v>
      </c>
      <c r="AC14" s="12"/>
      <c r="AD14" s="11">
        <v>1.9</v>
      </c>
      <c r="AE14" s="17">
        <f t="shared" si="11"/>
        <v>76</v>
      </c>
      <c r="AF14" s="12"/>
      <c r="AG14" s="11">
        <v>4.5</v>
      </c>
      <c r="AH14" s="17">
        <f t="shared" si="12"/>
        <v>45</v>
      </c>
      <c r="AI14" s="12"/>
      <c r="AJ14" s="11">
        <v>1.9</v>
      </c>
      <c r="AK14" s="17">
        <f t="shared" si="13"/>
        <v>76</v>
      </c>
      <c r="AL14" s="12"/>
      <c r="AM14" s="11"/>
      <c r="AN14" s="17">
        <f t="shared" si="14"/>
        <v>0</v>
      </c>
      <c r="AO14" s="12"/>
      <c r="AP14" s="11">
        <v>0</v>
      </c>
      <c r="AQ14" s="17">
        <f t="shared" si="15"/>
        <v>0</v>
      </c>
      <c r="AR14" s="12"/>
      <c r="AS14" s="11">
        <v>0</v>
      </c>
      <c r="AT14" s="17">
        <f t="shared" si="16"/>
        <v>0</v>
      </c>
      <c r="AU14" s="12"/>
      <c r="AV14" s="11">
        <v>2.3</v>
      </c>
      <c r="AW14" s="17">
        <f t="shared" si="17"/>
        <v>92</v>
      </c>
      <c r="AX14" s="12"/>
      <c r="AY14" s="11">
        <v>9.4</v>
      </c>
      <c r="AZ14" s="17">
        <f t="shared" si="18"/>
        <v>94</v>
      </c>
      <c r="BA14" s="12"/>
      <c r="BB14" s="11">
        <v>9.4</v>
      </c>
      <c r="BC14" s="17">
        <f t="shared" si="19"/>
        <v>94</v>
      </c>
      <c r="BD14" s="12"/>
      <c r="BE14" s="11">
        <v>10.4</v>
      </c>
      <c r="BF14" s="17">
        <f t="shared" si="20"/>
        <v>104</v>
      </c>
      <c r="BG14" s="12"/>
      <c r="BH14" s="11">
        <v>10.4</v>
      </c>
      <c r="BI14" s="17">
        <f t="shared" si="21"/>
        <v>104</v>
      </c>
      <c r="BJ14" s="12"/>
      <c r="BK14" s="11">
        <v>19.1</v>
      </c>
      <c r="BL14" s="17">
        <f t="shared" si="22"/>
        <v>95.5</v>
      </c>
      <c r="BM14" s="12"/>
      <c r="BN14" s="11">
        <v>14.75</v>
      </c>
      <c r="BO14" s="17">
        <f t="shared" si="23"/>
        <v>73.75</v>
      </c>
      <c r="BP14" s="12"/>
      <c r="BQ14" s="11"/>
      <c r="BR14" s="17">
        <f t="shared" si="24"/>
        <v>0</v>
      </c>
      <c r="BS14" s="12"/>
      <c r="BT14" s="11"/>
      <c r="BU14" s="17">
        <f t="shared" si="25"/>
        <v>0</v>
      </c>
      <c r="BV14" s="12"/>
      <c r="BW14" s="11">
        <v>11.7</v>
      </c>
      <c r="BX14" s="17">
        <f t="shared" si="26"/>
        <v>234</v>
      </c>
      <c r="BY14" s="12"/>
      <c r="BZ14" s="11">
        <v>10.7</v>
      </c>
      <c r="CA14" s="17">
        <f t="shared" si="27"/>
        <v>160.5</v>
      </c>
      <c r="CB14" s="12"/>
      <c r="CC14" s="11">
        <v>7.5</v>
      </c>
      <c r="CD14" s="17">
        <f t="shared" si="28"/>
        <v>112.5</v>
      </c>
      <c r="CE14" s="12"/>
      <c r="CF14" s="11">
        <v>10.7</v>
      </c>
      <c r="CG14" s="17">
        <f t="shared" si="29"/>
        <v>160.5</v>
      </c>
      <c r="CH14" s="13">
        <v>1</v>
      </c>
      <c r="CI14" s="11">
        <v>16.3</v>
      </c>
      <c r="CJ14" s="18">
        <f t="shared" si="30"/>
        <v>244.5</v>
      </c>
      <c r="CK14" s="12">
        <v>1</v>
      </c>
      <c r="CL14" s="11"/>
      <c r="CM14" s="17">
        <f t="shared" si="31"/>
        <v>0</v>
      </c>
      <c r="CN14" s="12"/>
      <c r="CO14" s="11"/>
      <c r="CP14" s="17">
        <f t="shared" si="32"/>
        <v>0</v>
      </c>
      <c r="CQ14" s="12"/>
      <c r="CR14" s="11"/>
      <c r="CS14" s="17">
        <f t="shared" si="33"/>
        <v>0</v>
      </c>
      <c r="CT14" s="13"/>
      <c r="CU14" s="11">
        <v>20.1</v>
      </c>
      <c r="CV14" s="17">
        <f t="shared" si="34"/>
        <v>201</v>
      </c>
      <c r="CW14" s="12"/>
      <c r="CX14" s="11"/>
      <c r="CY14" s="17">
        <f t="shared" si="35"/>
        <v>0</v>
      </c>
      <c r="CZ14" s="12"/>
      <c r="DA14" s="11"/>
      <c r="DB14" s="18">
        <f t="shared" si="36"/>
        <v>0</v>
      </c>
      <c r="DC14" s="13"/>
      <c r="DD14" s="14"/>
      <c r="DE14" s="17">
        <f t="shared" si="37"/>
        <v>0</v>
      </c>
      <c r="DF14" s="12"/>
      <c r="DG14" s="14"/>
      <c r="DH14" s="17">
        <f t="shared" si="38"/>
        <v>0</v>
      </c>
      <c r="DI14" s="12"/>
      <c r="DJ14" s="11">
        <v>6.6</v>
      </c>
      <c r="DK14" s="17">
        <f t="shared" si="39"/>
        <v>396</v>
      </c>
      <c r="DL14" s="12"/>
      <c r="DM14" s="14">
        <v>5.15</v>
      </c>
      <c r="DN14" s="17">
        <f t="shared" si="40"/>
        <v>206</v>
      </c>
      <c r="DO14" s="12"/>
      <c r="DP14" s="14">
        <v>6.6</v>
      </c>
      <c r="DQ14" s="17">
        <f t="shared" si="41"/>
        <v>264</v>
      </c>
      <c r="DR14" s="12"/>
      <c r="DS14" s="14">
        <v>10.9</v>
      </c>
      <c r="DT14" s="18">
        <f t="shared" si="42"/>
        <v>109</v>
      </c>
      <c r="DU14" s="13"/>
      <c r="DV14" s="14"/>
      <c r="DW14" s="18">
        <f t="shared" si="43"/>
        <v>0</v>
      </c>
      <c r="DX14" s="13"/>
      <c r="DY14" s="14"/>
      <c r="DZ14" s="18">
        <f t="shared" si="44"/>
        <v>0</v>
      </c>
      <c r="EA14" s="13"/>
      <c r="EB14" s="11">
        <f t="shared" si="45"/>
        <v>194.80000000000007</v>
      </c>
      <c r="EC14" s="18">
        <f t="shared" si="46"/>
        <v>2987.25</v>
      </c>
      <c r="ED14" s="13">
        <f t="shared" si="47"/>
        <v>2</v>
      </c>
      <c r="EF14" s="11"/>
      <c r="EG14" s="18"/>
      <c r="EH14" s="13"/>
    </row>
    <row r="15" spans="1:138" ht="12.75">
      <c r="A15" s="36">
        <v>12</v>
      </c>
      <c r="B15" s="11">
        <f t="shared" si="0"/>
        <v>298.34999999999997</v>
      </c>
      <c r="C15" s="18">
        <f t="shared" si="1"/>
        <v>4792.5</v>
      </c>
      <c r="D15" s="13">
        <f t="shared" si="2"/>
        <v>2</v>
      </c>
      <c r="E15" s="23" t="s">
        <v>48</v>
      </c>
      <c r="F15" s="11"/>
      <c r="G15" s="17">
        <f t="shared" si="3"/>
        <v>0</v>
      </c>
      <c r="H15" s="12"/>
      <c r="I15" s="11"/>
      <c r="J15" s="17">
        <f t="shared" si="4"/>
        <v>0</v>
      </c>
      <c r="K15" s="12"/>
      <c r="L15" s="11">
        <v>2.5</v>
      </c>
      <c r="M15" s="17">
        <f t="shared" si="5"/>
        <v>37.5</v>
      </c>
      <c r="N15" s="12"/>
      <c r="O15" s="11">
        <v>2.5</v>
      </c>
      <c r="P15" s="17">
        <f t="shared" si="6"/>
        <v>37.5</v>
      </c>
      <c r="Q15" s="12"/>
      <c r="R15" s="11">
        <v>2.5</v>
      </c>
      <c r="S15" s="17">
        <f t="shared" si="7"/>
        <v>37.5</v>
      </c>
      <c r="T15" s="12"/>
      <c r="U15" s="11">
        <v>4</v>
      </c>
      <c r="V15" s="17">
        <f t="shared" si="8"/>
        <v>20</v>
      </c>
      <c r="W15" s="12"/>
      <c r="X15" s="11">
        <v>4</v>
      </c>
      <c r="Y15" s="17">
        <f t="shared" si="9"/>
        <v>20</v>
      </c>
      <c r="Z15" s="12"/>
      <c r="AA15" s="11">
        <v>4.5</v>
      </c>
      <c r="AB15" s="17">
        <f t="shared" si="10"/>
        <v>45</v>
      </c>
      <c r="AC15" s="12"/>
      <c r="AD15" s="11"/>
      <c r="AE15" s="17">
        <f t="shared" si="11"/>
        <v>0</v>
      </c>
      <c r="AF15" s="12"/>
      <c r="AG15" s="11">
        <v>4.5</v>
      </c>
      <c r="AH15" s="17">
        <f t="shared" si="12"/>
        <v>45</v>
      </c>
      <c r="AI15" s="12"/>
      <c r="AJ15" s="11"/>
      <c r="AK15" s="17">
        <f t="shared" si="13"/>
        <v>0</v>
      </c>
      <c r="AL15" s="12"/>
      <c r="AM15" s="11"/>
      <c r="AN15" s="17">
        <f t="shared" si="14"/>
        <v>0</v>
      </c>
      <c r="AO15" s="12"/>
      <c r="AP15" s="11">
        <v>4.5</v>
      </c>
      <c r="AQ15" s="17">
        <f t="shared" si="15"/>
        <v>45</v>
      </c>
      <c r="AR15" s="12"/>
      <c r="AS15" s="11"/>
      <c r="AT15" s="17">
        <f t="shared" si="16"/>
        <v>0</v>
      </c>
      <c r="AU15" s="12"/>
      <c r="AV15" s="11"/>
      <c r="AW15" s="17">
        <f t="shared" si="17"/>
        <v>0</v>
      </c>
      <c r="AX15" s="12"/>
      <c r="AY15" s="11">
        <v>9.4</v>
      </c>
      <c r="AZ15" s="17">
        <f t="shared" si="18"/>
        <v>94</v>
      </c>
      <c r="BA15" s="12"/>
      <c r="BB15" s="11">
        <v>9.4</v>
      </c>
      <c r="BC15" s="17">
        <f t="shared" si="19"/>
        <v>94</v>
      </c>
      <c r="BD15" s="12"/>
      <c r="BE15" s="11">
        <v>10.4</v>
      </c>
      <c r="BF15" s="17">
        <f t="shared" si="20"/>
        <v>104</v>
      </c>
      <c r="BG15" s="12"/>
      <c r="BH15" s="11">
        <v>10.4</v>
      </c>
      <c r="BI15" s="17">
        <f t="shared" si="21"/>
        <v>104</v>
      </c>
      <c r="BJ15" s="12"/>
      <c r="BK15" s="11">
        <v>19.1</v>
      </c>
      <c r="BL15" s="17">
        <f t="shared" si="22"/>
        <v>95.5</v>
      </c>
      <c r="BM15" s="12"/>
      <c r="BN15" s="11">
        <v>14.75</v>
      </c>
      <c r="BO15" s="17">
        <f t="shared" si="23"/>
        <v>73.75</v>
      </c>
      <c r="BP15" s="12"/>
      <c r="BQ15" s="11">
        <v>7.3</v>
      </c>
      <c r="BR15" s="17">
        <f t="shared" si="24"/>
        <v>36.5</v>
      </c>
      <c r="BS15" s="12"/>
      <c r="BT15" s="11">
        <v>15.85</v>
      </c>
      <c r="BU15" s="17">
        <f t="shared" si="25"/>
        <v>79.25</v>
      </c>
      <c r="BV15" s="12"/>
      <c r="BW15" s="11">
        <v>11.7</v>
      </c>
      <c r="BX15" s="17">
        <f t="shared" si="26"/>
        <v>234</v>
      </c>
      <c r="BY15" s="12">
        <v>1</v>
      </c>
      <c r="BZ15" s="11">
        <v>10.7</v>
      </c>
      <c r="CA15" s="17">
        <f t="shared" si="27"/>
        <v>160.5</v>
      </c>
      <c r="CB15" s="12"/>
      <c r="CC15" s="11">
        <v>7.5</v>
      </c>
      <c r="CD15" s="17">
        <f t="shared" si="28"/>
        <v>112.5</v>
      </c>
      <c r="CE15" s="12">
        <v>1</v>
      </c>
      <c r="CF15" s="11">
        <v>10.7</v>
      </c>
      <c r="CG15" s="17">
        <f t="shared" si="29"/>
        <v>160.5</v>
      </c>
      <c r="CH15" s="13"/>
      <c r="CI15" s="11">
        <v>16.3</v>
      </c>
      <c r="CJ15" s="18">
        <f t="shared" si="30"/>
        <v>244.5</v>
      </c>
      <c r="CK15" s="12"/>
      <c r="CL15" s="11">
        <v>9</v>
      </c>
      <c r="CM15" s="17">
        <f t="shared" si="31"/>
        <v>360</v>
      </c>
      <c r="CN15" s="12"/>
      <c r="CO15" s="11">
        <v>23</v>
      </c>
      <c r="CP15" s="17">
        <f t="shared" si="32"/>
        <v>920</v>
      </c>
      <c r="CQ15" s="12"/>
      <c r="CR15" s="11"/>
      <c r="CS15" s="17">
        <f t="shared" si="33"/>
        <v>0</v>
      </c>
      <c r="CT15" s="13"/>
      <c r="CU15" s="11">
        <v>20.1</v>
      </c>
      <c r="CV15" s="17">
        <f t="shared" si="34"/>
        <v>201</v>
      </c>
      <c r="CW15" s="12"/>
      <c r="CX15" s="11">
        <v>11.9</v>
      </c>
      <c r="CY15" s="17">
        <f t="shared" si="35"/>
        <v>119</v>
      </c>
      <c r="CZ15" s="12"/>
      <c r="DA15" s="11">
        <v>18.9</v>
      </c>
      <c r="DB15" s="18">
        <f t="shared" si="36"/>
        <v>189</v>
      </c>
      <c r="DC15" s="13"/>
      <c r="DD15" s="14">
        <v>0</v>
      </c>
      <c r="DE15" s="17">
        <f t="shared" si="37"/>
        <v>0</v>
      </c>
      <c r="DF15" s="12"/>
      <c r="DG15" s="14">
        <v>5.15</v>
      </c>
      <c r="DH15" s="17">
        <f t="shared" si="38"/>
        <v>206</v>
      </c>
      <c r="DI15" s="12"/>
      <c r="DJ15" s="11">
        <v>6.6</v>
      </c>
      <c r="DK15" s="17">
        <f t="shared" si="39"/>
        <v>396</v>
      </c>
      <c r="DL15" s="12"/>
      <c r="DM15" s="14">
        <v>5.15</v>
      </c>
      <c r="DN15" s="17">
        <f t="shared" si="40"/>
        <v>206</v>
      </c>
      <c r="DO15" s="12"/>
      <c r="DP15" s="14">
        <v>0</v>
      </c>
      <c r="DQ15" s="17">
        <f t="shared" si="41"/>
        <v>0</v>
      </c>
      <c r="DR15" s="12"/>
      <c r="DS15" s="14">
        <v>10.9</v>
      </c>
      <c r="DT15" s="18">
        <f t="shared" si="42"/>
        <v>109</v>
      </c>
      <c r="DU15" s="13"/>
      <c r="DV15" s="14">
        <v>0</v>
      </c>
      <c r="DW15" s="18">
        <f t="shared" si="43"/>
        <v>0</v>
      </c>
      <c r="DX15" s="13"/>
      <c r="DY15" s="14">
        <v>5.15</v>
      </c>
      <c r="DZ15" s="18">
        <f t="shared" si="44"/>
        <v>206</v>
      </c>
      <c r="EA15" s="13"/>
      <c r="EB15" s="11">
        <f t="shared" si="45"/>
        <v>298.34999999999997</v>
      </c>
      <c r="EC15" s="18">
        <f t="shared" si="46"/>
        <v>4792.5</v>
      </c>
      <c r="ED15" s="13">
        <f t="shared" si="47"/>
        <v>2</v>
      </c>
      <c r="EF15" s="11"/>
      <c r="EG15" s="18"/>
      <c r="EH15" s="13"/>
    </row>
    <row r="16" spans="1:138" ht="12.75">
      <c r="A16" s="36">
        <v>13</v>
      </c>
      <c r="B16" s="11">
        <f t="shared" si="0"/>
        <v>324.04999999999984</v>
      </c>
      <c r="C16" s="18">
        <f t="shared" si="1"/>
        <v>5836.5</v>
      </c>
      <c r="D16" s="13">
        <f t="shared" si="2"/>
        <v>2</v>
      </c>
      <c r="E16" s="23" t="s">
        <v>9</v>
      </c>
      <c r="F16" s="11">
        <v>8.8</v>
      </c>
      <c r="G16" s="17">
        <f t="shared" si="3"/>
        <v>88</v>
      </c>
      <c r="H16" s="12"/>
      <c r="I16" s="11">
        <v>0</v>
      </c>
      <c r="J16" s="17">
        <f t="shared" si="4"/>
        <v>0</v>
      </c>
      <c r="K16" s="12"/>
      <c r="L16" s="11">
        <v>2.5</v>
      </c>
      <c r="M16" s="17">
        <f t="shared" si="5"/>
        <v>37.5</v>
      </c>
      <c r="N16" s="12"/>
      <c r="O16" s="11">
        <v>2.5</v>
      </c>
      <c r="P16" s="17">
        <f t="shared" si="6"/>
        <v>37.5</v>
      </c>
      <c r="Q16" s="12"/>
      <c r="R16" s="11">
        <v>2.5</v>
      </c>
      <c r="S16" s="17">
        <f t="shared" si="7"/>
        <v>37.5</v>
      </c>
      <c r="T16" s="12"/>
      <c r="U16" s="11"/>
      <c r="V16" s="17">
        <f t="shared" si="8"/>
        <v>0</v>
      </c>
      <c r="W16" s="12"/>
      <c r="X16" s="11"/>
      <c r="Y16" s="17">
        <f t="shared" si="9"/>
        <v>0</v>
      </c>
      <c r="Z16" s="12"/>
      <c r="AA16" s="11">
        <v>4.5</v>
      </c>
      <c r="AB16" s="17">
        <f t="shared" si="10"/>
        <v>45</v>
      </c>
      <c r="AC16" s="12"/>
      <c r="AD16" s="11">
        <v>1.9</v>
      </c>
      <c r="AE16" s="17">
        <f t="shared" si="11"/>
        <v>76</v>
      </c>
      <c r="AF16" s="12"/>
      <c r="AG16" s="11">
        <v>4.5</v>
      </c>
      <c r="AH16" s="17">
        <f t="shared" si="12"/>
        <v>45</v>
      </c>
      <c r="AI16" s="12"/>
      <c r="AJ16" s="11">
        <v>1.9</v>
      </c>
      <c r="AK16" s="17">
        <f t="shared" si="13"/>
        <v>76</v>
      </c>
      <c r="AL16" s="12"/>
      <c r="AM16" s="11"/>
      <c r="AN16" s="17">
        <f t="shared" si="14"/>
        <v>0</v>
      </c>
      <c r="AO16" s="12"/>
      <c r="AP16" s="11">
        <v>4.5</v>
      </c>
      <c r="AQ16" s="17">
        <f t="shared" si="15"/>
        <v>45</v>
      </c>
      <c r="AR16" s="12"/>
      <c r="AS16" s="11">
        <v>1.9</v>
      </c>
      <c r="AT16" s="17">
        <f t="shared" si="16"/>
        <v>76</v>
      </c>
      <c r="AU16" s="12"/>
      <c r="AV16" s="11">
        <v>2.3</v>
      </c>
      <c r="AW16" s="17">
        <f t="shared" si="17"/>
        <v>92</v>
      </c>
      <c r="AX16" s="12"/>
      <c r="AY16" s="11">
        <v>9.4</v>
      </c>
      <c r="AZ16" s="17">
        <f t="shared" si="18"/>
        <v>94</v>
      </c>
      <c r="BA16" s="12"/>
      <c r="BB16" s="11">
        <v>9.4</v>
      </c>
      <c r="BC16" s="17">
        <f t="shared" si="19"/>
        <v>94</v>
      </c>
      <c r="BD16" s="12"/>
      <c r="BE16" s="11">
        <v>10.4</v>
      </c>
      <c r="BF16" s="17">
        <f t="shared" si="20"/>
        <v>104</v>
      </c>
      <c r="BG16" s="12"/>
      <c r="BH16" s="11">
        <v>10.4</v>
      </c>
      <c r="BI16" s="17">
        <f t="shared" si="21"/>
        <v>104</v>
      </c>
      <c r="BJ16" s="12"/>
      <c r="BK16" s="11">
        <v>19.1</v>
      </c>
      <c r="BL16" s="17">
        <f t="shared" si="22"/>
        <v>95.5</v>
      </c>
      <c r="BM16" s="12"/>
      <c r="BN16" s="11">
        <v>14.75</v>
      </c>
      <c r="BO16" s="17">
        <f t="shared" si="23"/>
        <v>73.75</v>
      </c>
      <c r="BP16" s="12"/>
      <c r="BQ16" s="11">
        <v>7.3</v>
      </c>
      <c r="BR16" s="17">
        <f t="shared" si="24"/>
        <v>36.5</v>
      </c>
      <c r="BS16" s="12"/>
      <c r="BT16" s="11">
        <v>15.85</v>
      </c>
      <c r="BU16" s="17">
        <f t="shared" si="25"/>
        <v>79.25</v>
      </c>
      <c r="BV16" s="12"/>
      <c r="BW16" s="11">
        <v>11.7</v>
      </c>
      <c r="BX16" s="17">
        <f t="shared" si="26"/>
        <v>234</v>
      </c>
      <c r="BY16" s="12"/>
      <c r="BZ16" s="11">
        <v>10.7</v>
      </c>
      <c r="CA16" s="17">
        <f t="shared" si="27"/>
        <v>160.5</v>
      </c>
      <c r="CB16" s="12"/>
      <c r="CC16" s="11">
        <v>7.5</v>
      </c>
      <c r="CD16" s="17">
        <f t="shared" si="28"/>
        <v>112.5</v>
      </c>
      <c r="CE16" s="12"/>
      <c r="CF16" s="11">
        <v>10.7</v>
      </c>
      <c r="CG16" s="17">
        <f t="shared" si="29"/>
        <v>160.5</v>
      </c>
      <c r="CH16" s="13">
        <v>1</v>
      </c>
      <c r="CI16" s="11">
        <v>16.3</v>
      </c>
      <c r="CJ16" s="18">
        <f t="shared" si="30"/>
        <v>244.5</v>
      </c>
      <c r="CK16" s="12">
        <v>1</v>
      </c>
      <c r="CL16" s="11">
        <v>9</v>
      </c>
      <c r="CM16" s="17">
        <f t="shared" si="31"/>
        <v>360</v>
      </c>
      <c r="CN16" s="12"/>
      <c r="CO16" s="11">
        <v>23</v>
      </c>
      <c r="CP16" s="17">
        <f t="shared" si="32"/>
        <v>920</v>
      </c>
      <c r="CQ16" s="12"/>
      <c r="CR16" s="11"/>
      <c r="CS16" s="17">
        <f t="shared" si="33"/>
        <v>0</v>
      </c>
      <c r="CT16" s="13"/>
      <c r="CU16" s="11">
        <v>20.1</v>
      </c>
      <c r="CV16" s="17">
        <f t="shared" si="34"/>
        <v>201</v>
      </c>
      <c r="CW16" s="12"/>
      <c r="CX16" s="11">
        <v>11.9</v>
      </c>
      <c r="CY16" s="17">
        <f t="shared" si="35"/>
        <v>119</v>
      </c>
      <c r="CZ16" s="12"/>
      <c r="DA16" s="11">
        <v>18.9</v>
      </c>
      <c r="DB16" s="18">
        <f t="shared" si="36"/>
        <v>189</v>
      </c>
      <c r="DC16" s="13"/>
      <c r="DD16" s="14">
        <v>5.15</v>
      </c>
      <c r="DE16" s="17">
        <f t="shared" si="37"/>
        <v>206</v>
      </c>
      <c r="DF16" s="12"/>
      <c r="DG16" s="14">
        <v>5.15</v>
      </c>
      <c r="DH16" s="17">
        <f t="shared" si="38"/>
        <v>206</v>
      </c>
      <c r="DI16" s="12"/>
      <c r="DJ16" s="11">
        <v>6.6</v>
      </c>
      <c r="DK16" s="17">
        <f t="shared" si="39"/>
        <v>396</v>
      </c>
      <c r="DL16" s="12"/>
      <c r="DM16" s="14">
        <v>5.15</v>
      </c>
      <c r="DN16" s="17">
        <f t="shared" si="40"/>
        <v>206</v>
      </c>
      <c r="DO16" s="12"/>
      <c r="DP16" s="14">
        <v>6.6</v>
      </c>
      <c r="DQ16" s="17">
        <f t="shared" si="41"/>
        <v>264</v>
      </c>
      <c r="DR16" s="12"/>
      <c r="DS16" s="14">
        <v>10.9</v>
      </c>
      <c r="DT16" s="18">
        <f t="shared" si="42"/>
        <v>109</v>
      </c>
      <c r="DU16" s="13"/>
      <c r="DV16" s="14">
        <v>5.15</v>
      </c>
      <c r="DW16" s="18">
        <f t="shared" si="43"/>
        <v>206</v>
      </c>
      <c r="DX16" s="13"/>
      <c r="DY16" s="14">
        <v>5.15</v>
      </c>
      <c r="DZ16" s="18">
        <f t="shared" si="44"/>
        <v>206</v>
      </c>
      <c r="EA16" s="13"/>
      <c r="EB16" s="11">
        <f t="shared" si="45"/>
        <v>324.04999999999984</v>
      </c>
      <c r="EC16" s="18">
        <f t="shared" si="46"/>
        <v>5836.5</v>
      </c>
      <c r="ED16" s="13">
        <f t="shared" si="47"/>
        <v>2</v>
      </c>
      <c r="EF16" s="11"/>
      <c r="EG16" s="18"/>
      <c r="EH16" s="13"/>
    </row>
    <row r="17" spans="1:138" ht="12.75">
      <c r="A17" s="36">
        <v>14</v>
      </c>
      <c r="B17" s="11">
        <f t="shared" si="0"/>
        <v>10.7</v>
      </c>
      <c r="C17" s="18">
        <f t="shared" si="1"/>
        <v>160.5</v>
      </c>
      <c r="D17" s="13">
        <f t="shared" si="2"/>
        <v>1</v>
      </c>
      <c r="E17" s="23" t="s">
        <v>92</v>
      </c>
      <c r="F17" s="11"/>
      <c r="G17" s="17">
        <f t="shared" si="3"/>
        <v>0</v>
      </c>
      <c r="H17" s="12"/>
      <c r="I17" s="11"/>
      <c r="J17" s="17">
        <f t="shared" si="4"/>
        <v>0</v>
      </c>
      <c r="K17" s="12"/>
      <c r="L17" s="11"/>
      <c r="M17" s="17">
        <f t="shared" si="5"/>
        <v>0</v>
      </c>
      <c r="N17" s="12"/>
      <c r="O17" s="11"/>
      <c r="P17" s="17">
        <f t="shared" si="6"/>
        <v>0</v>
      </c>
      <c r="Q17" s="12"/>
      <c r="R17" s="11"/>
      <c r="S17" s="17">
        <f t="shared" si="7"/>
        <v>0</v>
      </c>
      <c r="T17" s="12"/>
      <c r="U17" s="11"/>
      <c r="V17" s="17">
        <f t="shared" si="8"/>
        <v>0</v>
      </c>
      <c r="W17" s="12"/>
      <c r="X17" s="11"/>
      <c r="Y17" s="17">
        <f t="shared" si="9"/>
        <v>0</v>
      </c>
      <c r="Z17" s="12"/>
      <c r="AA17" s="11"/>
      <c r="AB17" s="17">
        <f t="shared" si="10"/>
        <v>0</v>
      </c>
      <c r="AC17" s="12"/>
      <c r="AD17" s="11"/>
      <c r="AE17" s="17">
        <f t="shared" si="11"/>
        <v>0</v>
      </c>
      <c r="AF17" s="12"/>
      <c r="AG17" s="11"/>
      <c r="AH17" s="17">
        <f t="shared" si="12"/>
        <v>0</v>
      </c>
      <c r="AI17" s="12"/>
      <c r="AJ17" s="11"/>
      <c r="AK17" s="17">
        <f t="shared" si="13"/>
        <v>0</v>
      </c>
      <c r="AL17" s="12"/>
      <c r="AM17" s="11"/>
      <c r="AN17" s="17">
        <f t="shared" si="14"/>
        <v>0</v>
      </c>
      <c r="AO17" s="12"/>
      <c r="AP17" s="11"/>
      <c r="AQ17" s="17">
        <f t="shared" si="15"/>
        <v>0</v>
      </c>
      <c r="AR17" s="12"/>
      <c r="AS17" s="11"/>
      <c r="AT17" s="17">
        <f t="shared" si="16"/>
        <v>0</v>
      </c>
      <c r="AU17" s="12"/>
      <c r="AV17" s="11"/>
      <c r="AW17" s="17">
        <f t="shared" si="17"/>
        <v>0</v>
      </c>
      <c r="AX17" s="12"/>
      <c r="AY17" s="11"/>
      <c r="AZ17" s="17">
        <f t="shared" si="18"/>
        <v>0</v>
      </c>
      <c r="BA17" s="12"/>
      <c r="BB17" s="11"/>
      <c r="BC17" s="17">
        <f t="shared" si="19"/>
        <v>0</v>
      </c>
      <c r="BD17" s="12"/>
      <c r="BE17" s="11"/>
      <c r="BF17" s="17">
        <f t="shared" si="20"/>
        <v>0</v>
      </c>
      <c r="BG17" s="12"/>
      <c r="BH17" s="11"/>
      <c r="BI17" s="17">
        <f t="shared" si="21"/>
        <v>0</v>
      </c>
      <c r="BJ17" s="12"/>
      <c r="BK17" s="11"/>
      <c r="BL17" s="17">
        <f t="shared" si="22"/>
        <v>0</v>
      </c>
      <c r="BM17" s="12"/>
      <c r="BN17" s="11"/>
      <c r="BO17" s="17">
        <f t="shared" si="23"/>
        <v>0</v>
      </c>
      <c r="BP17" s="12"/>
      <c r="BQ17" s="11"/>
      <c r="BR17" s="17">
        <f t="shared" si="24"/>
        <v>0</v>
      </c>
      <c r="BS17" s="12"/>
      <c r="BT17" s="11"/>
      <c r="BU17" s="17">
        <f t="shared" si="25"/>
        <v>0</v>
      </c>
      <c r="BV17" s="12"/>
      <c r="BW17" s="11"/>
      <c r="BX17" s="17">
        <f t="shared" si="26"/>
        <v>0</v>
      </c>
      <c r="BY17" s="12"/>
      <c r="BZ17" s="11">
        <v>10.7</v>
      </c>
      <c r="CA17" s="17">
        <f t="shared" si="27"/>
        <v>160.5</v>
      </c>
      <c r="CB17" s="12">
        <v>1</v>
      </c>
      <c r="CC17" s="11">
        <v>0</v>
      </c>
      <c r="CD17" s="17">
        <f t="shared" si="28"/>
        <v>0</v>
      </c>
      <c r="CE17" s="12"/>
      <c r="CF17" s="11">
        <v>0</v>
      </c>
      <c r="CG17" s="17">
        <f t="shared" si="29"/>
        <v>0</v>
      </c>
      <c r="CH17" s="13"/>
      <c r="CI17" s="11"/>
      <c r="CJ17" s="18">
        <f t="shared" si="30"/>
        <v>0</v>
      </c>
      <c r="CK17" s="12"/>
      <c r="CL17" s="11"/>
      <c r="CM17" s="17">
        <f t="shared" si="31"/>
        <v>0</v>
      </c>
      <c r="CN17" s="12"/>
      <c r="CO17" s="11"/>
      <c r="CP17" s="17">
        <f t="shared" si="32"/>
        <v>0</v>
      </c>
      <c r="CQ17" s="12"/>
      <c r="CR17" s="11"/>
      <c r="CS17" s="17">
        <f t="shared" si="33"/>
        <v>0</v>
      </c>
      <c r="CT17" s="13"/>
      <c r="CU17" s="11"/>
      <c r="CV17" s="17">
        <f t="shared" si="34"/>
        <v>0</v>
      </c>
      <c r="CW17" s="12"/>
      <c r="CX17" s="11"/>
      <c r="CY17" s="17">
        <f t="shared" si="35"/>
        <v>0</v>
      </c>
      <c r="CZ17" s="12"/>
      <c r="DA17" s="11"/>
      <c r="DB17" s="18">
        <f t="shared" si="36"/>
        <v>0</v>
      </c>
      <c r="DC17" s="13"/>
      <c r="DD17" s="14">
        <v>0</v>
      </c>
      <c r="DE17" s="17">
        <f t="shared" si="37"/>
        <v>0</v>
      </c>
      <c r="DF17" s="12"/>
      <c r="DG17" s="14">
        <v>0</v>
      </c>
      <c r="DH17" s="17">
        <f t="shared" si="38"/>
        <v>0</v>
      </c>
      <c r="DI17" s="12"/>
      <c r="DJ17" s="11">
        <v>0</v>
      </c>
      <c r="DK17" s="17">
        <f t="shared" si="39"/>
        <v>0</v>
      </c>
      <c r="DL17" s="12"/>
      <c r="DM17" s="14">
        <v>0</v>
      </c>
      <c r="DN17" s="17">
        <f t="shared" si="40"/>
        <v>0</v>
      </c>
      <c r="DO17" s="12"/>
      <c r="DP17" s="14">
        <v>0</v>
      </c>
      <c r="DQ17" s="17">
        <f t="shared" si="41"/>
        <v>0</v>
      </c>
      <c r="DR17" s="12"/>
      <c r="DS17" s="14"/>
      <c r="DT17" s="18">
        <f t="shared" si="42"/>
        <v>0</v>
      </c>
      <c r="DU17" s="13"/>
      <c r="DV17" s="14"/>
      <c r="DW17" s="18">
        <f t="shared" si="43"/>
        <v>0</v>
      </c>
      <c r="DX17" s="13"/>
      <c r="DY17" s="14"/>
      <c r="DZ17" s="18">
        <f t="shared" si="44"/>
        <v>0</v>
      </c>
      <c r="EA17" s="13"/>
      <c r="EB17" s="11">
        <f t="shared" si="45"/>
        <v>10.7</v>
      </c>
      <c r="EC17" s="18">
        <f t="shared" si="46"/>
        <v>160.5</v>
      </c>
      <c r="ED17" s="13">
        <f t="shared" si="47"/>
        <v>1</v>
      </c>
      <c r="EF17" s="11"/>
      <c r="EG17" s="18"/>
      <c r="EH17" s="13"/>
    </row>
    <row r="18" spans="1:138" ht="12.75">
      <c r="A18" s="36">
        <v>15</v>
      </c>
      <c r="B18" s="11">
        <f t="shared" si="0"/>
        <v>30.799999999999997</v>
      </c>
      <c r="C18" s="18">
        <f t="shared" si="1"/>
        <v>308</v>
      </c>
      <c r="D18" s="13">
        <f t="shared" si="2"/>
        <v>1</v>
      </c>
      <c r="E18" s="23" t="s">
        <v>68</v>
      </c>
      <c r="F18" s="11"/>
      <c r="G18" s="17">
        <f t="shared" si="3"/>
        <v>0</v>
      </c>
      <c r="H18" s="12"/>
      <c r="I18" s="11"/>
      <c r="J18" s="17">
        <f t="shared" si="4"/>
        <v>0</v>
      </c>
      <c r="K18" s="12"/>
      <c r="L18" s="11"/>
      <c r="M18" s="17">
        <f t="shared" si="5"/>
        <v>0</v>
      </c>
      <c r="N18" s="12"/>
      <c r="O18" s="11"/>
      <c r="P18" s="17">
        <f t="shared" si="6"/>
        <v>0</v>
      </c>
      <c r="Q18" s="12"/>
      <c r="R18" s="11"/>
      <c r="S18" s="17">
        <f t="shared" si="7"/>
        <v>0</v>
      </c>
      <c r="T18" s="12"/>
      <c r="U18" s="11"/>
      <c r="V18" s="17">
        <f t="shared" si="8"/>
        <v>0</v>
      </c>
      <c r="W18" s="12"/>
      <c r="X18" s="11"/>
      <c r="Y18" s="17">
        <f t="shared" si="9"/>
        <v>0</v>
      </c>
      <c r="Z18" s="12"/>
      <c r="AA18" s="11"/>
      <c r="AB18" s="17">
        <f t="shared" si="10"/>
        <v>0</v>
      </c>
      <c r="AC18" s="12"/>
      <c r="AD18" s="11"/>
      <c r="AE18" s="17">
        <f t="shared" si="11"/>
        <v>0</v>
      </c>
      <c r="AF18" s="12"/>
      <c r="AG18" s="11"/>
      <c r="AH18" s="17">
        <f t="shared" si="12"/>
        <v>0</v>
      </c>
      <c r="AI18" s="12"/>
      <c r="AJ18" s="11"/>
      <c r="AK18" s="17">
        <f t="shared" si="13"/>
        <v>0</v>
      </c>
      <c r="AL18" s="12"/>
      <c r="AM18" s="11"/>
      <c r="AN18" s="17">
        <f t="shared" si="14"/>
        <v>0</v>
      </c>
      <c r="AO18" s="12"/>
      <c r="AP18" s="11"/>
      <c r="AQ18" s="17">
        <f t="shared" si="15"/>
        <v>0</v>
      </c>
      <c r="AR18" s="12"/>
      <c r="AS18" s="11"/>
      <c r="AT18" s="17">
        <f t="shared" si="16"/>
        <v>0</v>
      </c>
      <c r="AU18" s="12"/>
      <c r="AV18" s="11"/>
      <c r="AW18" s="17">
        <f t="shared" si="17"/>
        <v>0</v>
      </c>
      <c r="AX18" s="12"/>
      <c r="AY18" s="11"/>
      <c r="AZ18" s="17">
        <f t="shared" si="18"/>
        <v>0</v>
      </c>
      <c r="BA18" s="12"/>
      <c r="BB18" s="11"/>
      <c r="BC18" s="17">
        <f t="shared" si="19"/>
        <v>0</v>
      </c>
      <c r="BD18" s="12"/>
      <c r="BE18" s="11"/>
      <c r="BF18" s="17">
        <f t="shared" si="20"/>
        <v>0</v>
      </c>
      <c r="BG18" s="12"/>
      <c r="BH18" s="11"/>
      <c r="BI18" s="17">
        <f t="shared" si="21"/>
        <v>0</v>
      </c>
      <c r="BJ18" s="12"/>
      <c r="BK18" s="11"/>
      <c r="BL18" s="17">
        <f t="shared" si="22"/>
        <v>0</v>
      </c>
      <c r="BM18" s="12"/>
      <c r="BN18" s="11"/>
      <c r="BO18" s="17">
        <f t="shared" si="23"/>
        <v>0</v>
      </c>
      <c r="BP18" s="12"/>
      <c r="BQ18" s="11"/>
      <c r="BR18" s="17">
        <f t="shared" si="24"/>
        <v>0</v>
      </c>
      <c r="BS18" s="12"/>
      <c r="BT18" s="11"/>
      <c r="BU18" s="17">
        <f t="shared" si="25"/>
        <v>0</v>
      </c>
      <c r="BV18" s="12"/>
      <c r="BW18" s="11"/>
      <c r="BX18" s="17">
        <f t="shared" si="26"/>
        <v>0</v>
      </c>
      <c r="BY18" s="12"/>
      <c r="BZ18" s="11"/>
      <c r="CA18" s="17">
        <f t="shared" si="27"/>
        <v>0</v>
      </c>
      <c r="CB18" s="12"/>
      <c r="CC18" s="11"/>
      <c r="CD18" s="17">
        <f t="shared" si="28"/>
        <v>0</v>
      </c>
      <c r="CE18" s="12"/>
      <c r="CF18" s="11"/>
      <c r="CG18" s="17">
        <f t="shared" si="29"/>
        <v>0</v>
      </c>
      <c r="CH18" s="13"/>
      <c r="CI18" s="11"/>
      <c r="CJ18" s="18">
        <f t="shared" si="30"/>
        <v>0</v>
      </c>
      <c r="CK18" s="12"/>
      <c r="CL18" s="11"/>
      <c r="CM18" s="17">
        <f t="shared" si="31"/>
        <v>0</v>
      </c>
      <c r="CN18" s="12"/>
      <c r="CO18" s="11"/>
      <c r="CP18" s="17">
        <f t="shared" si="32"/>
        <v>0</v>
      </c>
      <c r="CQ18" s="12"/>
      <c r="CR18" s="11"/>
      <c r="CS18" s="17">
        <f t="shared" si="33"/>
        <v>0</v>
      </c>
      <c r="CT18" s="13"/>
      <c r="CU18" s="11"/>
      <c r="CV18" s="17">
        <f t="shared" si="34"/>
        <v>0</v>
      </c>
      <c r="CW18" s="12"/>
      <c r="CX18" s="11">
        <v>11.9</v>
      </c>
      <c r="CY18" s="17">
        <f t="shared" si="35"/>
        <v>119</v>
      </c>
      <c r="CZ18" s="12">
        <v>1</v>
      </c>
      <c r="DA18" s="11">
        <v>18.9</v>
      </c>
      <c r="DB18" s="18">
        <f t="shared" si="36"/>
        <v>189</v>
      </c>
      <c r="DC18" s="13"/>
      <c r="DD18" s="14"/>
      <c r="DE18" s="17">
        <f t="shared" si="37"/>
        <v>0</v>
      </c>
      <c r="DF18" s="12"/>
      <c r="DG18" s="14"/>
      <c r="DH18" s="17">
        <f t="shared" si="38"/>
        <v>0</v>
      </c>
      <c r="DI18" s="12"/>
      <c r="DJ18" s="11"/>
      <c r="DK18" s="17">
        <f t="shared" si="39"/>
        <v>0</v>
      </c>
      <c r="DL18" s="12"/>
      <c r="DM18" s="14"/>
      <c r="DN18" s="17">
        <f t="shared" si="40"/>
        <v>0</v>
      </c>
      <c r="DO18" s="12"/>
      <c r="DP18" s="14"/>
      <c r="DQ18" s="17">
        <f t="shared" si="41"/>
        <v>0</v>
      </c>
      <c r="DR18" s="12"/>
      <c r="DS18" s="14"/>
      <c r="DT18" s="18">
        <f t="shared" si="42"/>
        <v>0</v>
      </c>
      <c r="DU18" s="13"/>
      <c r="DV18" s="14"/>
      <c r="DW18" s="18">
        <f t="shared" si="43"/>
        <v>0</v>
      </c>
      <c r="DX18" s="13"/>
      <c r="DY18" s="14"/>
      <c r="DZ18" s="18">
        <f t="shared" si="44"/>
        <v>0</v>
      </c>
      <c r="EA18" s="13"/>
      <c r="EB18" s="11">
        <f t="shared" si="45"/>
        <v>30.799999999999997</v>
      </c>
      <c r="EC18" s="18">
        <f t="shared" si="46"/>
        <v>308</v>
      </c>
      <c r="ED18" s="13">
        <f t="shared" si="47"/>
        <v>1</v>
      </c>
      <c r="EF18" s="11"/>
      <c r="EG18" s="18"/>
      <c r="EH18" s="13"/>
    </row>
    <row r="19" spans="1:138" ht="12.75">
      <c r="A19" s="36">
        <v>16</v>
      </c>
      <c r="B19" s="11">
        <f t="shared" si="0"/>
        <v>30.799999999999997</v>
      </c>
      <c r="C19" s="18">
        <f t="shared" si="1"/>
        <v>308</v>
      </c>
      <c r="D19" s="13">
        <f t="shared" si="2"/>
        <v>1</v>
      </c>
      <c r="E19" s="23" t="s">
        <v>66</v>
      </c>
      <c r="F19" s="11"/>
      <c r="G19" s="17">
        <f t="shared" si="3"/>
        <v>0</v>
      </c>
      <c r="H19" s="12"/>
      <c r="I19" s="11"/>
      <c r="J19" s="17">
        <f t="shared" si="4"/>
        <v>0</v>
      </c>
      <c r="K19" s="12"/>
      <c r="L19" s="11"/>
      <c r="M19" s="17">
        <f t="shared" si="5"/>
        <v>0</v>
      </c>
      <c r="N19" s="12"/>
      <c r="O19" s="11"/>
      <c r="P19" s="17">
        <f t="shared" si="6"/>
        <v>0</v>
      </c>
      <c r="Q19" s="12"/>
      <c r="R19" s="11"/>
      <c r="S19" s="17">
        <f t="shared" si="7"/>
        <v>0</v>
      </c>
      <c r="T19" s="12"/>
      <c r="U19" s="11"/>
      <c r="V19" s="17">
        <f t="shared" si="8"/>
        <v>0</v>
      </c>
      <c r="W19" s="12"/>
      <c r="X19" s="11"/>
      <c r="Y19" s="17">
        <f t="shared" si="9"/>
        <v>0</v>
      </c>
      <c r="Z19" s="12"/>
      <c r="AA19" s="11"/>
      <c r="AB19" s="17">
        <f t="shared" si="10"/>
        <v>0</v>
      </c>
      <c r="AC19" s="12"/>
      <c r="AD19" s="11"/>
      <c r="AE19" s="17">
        <f t="shared" si="11"/>
        <v>0</v>
      </c>
      <c r="AF19" s="12"/>
      <c r="AG19" s="11"/>
      <c r="AH19" s="17">
        <f t="shared" si="12"/>
        <v>0</v>
      </c>
      <c r="AI19" s="12"/>
      <c r="AJ19" s="11"/>
      <c r="AK19" s="17">
        <f t="shared" si="13"/>
        <v>0</v>
      </c>
      <c r="AL19" s="12"/>
      <c r="AM19" s="11"/>
      <c r="AN19" s="17">
        <f t="shared" si="14"/>
        <v>0</v>
      </c>
      <c r="AO19" s="12"/>
      <c r="AP19" s="11"/>
      <c r="AQ19" s="17">
        <f t="shared" si="15"/>
        <v>0</v>
      </c>
      <c r="AR19" s="12"/>
      <c r="AS19" s="11"/>
      <c r="AT19" s="17">
        <f t="shared" si="16"/>
        <v>0</v>
      </c>
      <c r="AU19" s="12"/>
      <c r="AV19" s="11"/>
      <c r="AW19" s="17">
        <f t="shared" si="17"/>
        <v>0</v>
      </c>
      <c r="AX19" s="12"/>
      <c r="AY19" s="11"/>
      <c r="AZ19" s="17">
        <f t="shared" si="18"/>
        <v>0</v>
      </c>
      <c r="BA19" s="12"/>
      <c r="BB19" s="11"/>
      <c r="BC19" s="17">
        <f t="shared" si="19"/>
        <v>0</v>
      </c>
      <c r="BD19" s="12"/>
      <c r="BE19" s="11"/>
      <c r="BF19" s="17">
        <f t="shared" si="20"/>
        <v>0</v>
      </c>
      <c r="BG19" s="12"/>
      <c r="BH19" s="11"/>
      <c r="BI19" s="17">
        <f t="shared" si="21"/>
        <v>0</v>
      </c>
      <c r="BJ19" s="12"/>
      <c r="BK19" s="11"/>
      <c r="BL19" s="17">
        <f t="shared" si="22"/>
        <v>0</v>
      </c>
      <c r="BM19" s="12"/>
      <c r="BN19" s="11"/>
      <c r="BO19" s="17">
        <f t="shared" si="23"/>
        <v>0</v>
      </c>
      <c r="BP19" s="12"/>
      <c r="BQ19" s="11"/>
      <c r="BR19" s="17">
        <f t="shared" si="24"/>
        <v>0</v>
      </c>
      <c r="BS19" s="12"/>
      <c r="BT19" s="11"/>
      <c r="BU19" s="17">
        <f t="shared" si="25"/>
        <v>0</v>
      </c>
      <c r="BV19" s="12"/>
      <c r="BW19" s="11"/>
      <c r="BX19" s="17">
        <f t="shared" si="26"/>
        <v>0</v>
      </c>
      <c r="BY19" s="12"/>
      <c r="BZ19" s="11"/>
      <c r="CA19" s="17">
        <f t="shared" si="27"/>
        <v>0</v>
      </c>
      <c r="CB19" s="12"/>
      <c r="CC19" s="11"/>
      <c r="CD19" s="17">
        <f t="shared" si="28"/>
        <v>0</v>
      </c>
      <c r="CE19" s="12"/>
      <c r="CF19" s="11"/>
      <c r="CG19" s="17">
        <f t="shared" si="29"/>
        <v>0</v>
      </c>
      <c r="CH19" s="13"/>
      <c r="CI19" s="11"/>
      <c r="CJ19" s="18">
        <f t="shared" si="30"/>
        <v>0</v>
      </c>
      <c r="CK19" s="12"/>
      <c r="CL19" s="11"/>
      <c r="CM19" s="17">
        <f t="shared" si="31"/>
        <v>0</v>
      </c>
      <c r="CN19" s="12"/>
      <c r="CO19" s="11"/>
      <c r="CP19" s="17">
        <f t="shared" si="32"/>
        <v>0</v>
      </c>
      <c r="CQ19" s="12"/>
      <c r="CR19" s="11"/>
      <c r="CS19" s="17">
        <f t="shared" si="33"/>
        <v>0</v>
      </c>
      <c r="CT19" s="13"/>
      <c r="CU19" s="11"/>
      <c r="CV19" s="17">
        <f t="shared" si="34"/>
        <v>0</v>
      </c>
      <c r="CW19" s="12"/>
      <c r="CX19" s="11">
        <v>11.9</v>
      </c>
      <c r="CY19" s="17">
        <f t="shared" si="35"/>
        <v>119</v>
      </c>
      <c r="CZ19" s="12">
        <v>1</v>
      </c>
      <c r="DA19" s="11">
        <v>18.9</v>
      </c>
      <c r="DB19" s="18">
        <f t="shared" si="36"/>
        <v>189</v>
      </c>
      <c r="DC19" s="13"/>
      <c r="DD19" s="14"/>
      <c r="DE19" s="17">
        <f t="shared" si="37"/>
        <v>0</v>
      </c>
      <c r="DF19" s="12"/>
      <c r="DG19" s="14"/>
      <c r="DH19" s="17">
        <f t="shared" si="38"/>
        <v>0</v>
      </c>
      <c r="DI19" s="12"/>
      <c r="DJ19" s="11"/>
      <c r="DK19" s="17">
        <f t="shared" si="39"/>
        <v>0</v>
      </c>
      <c r="DL19" s="12"/>
      <c r="DM19" s="14"/>
      <c r="DN19" s="17">
        <f t="shared" si="40"/>
        <v>0</v>
      </c>
      <c r="DO19" s="12"/>
      <c r="DP19" s="14"/>
      <c r="DQ19" s="17">
        <f t="shared" si="41"/>
        <v>0</v>
      </c>
      <c r="DR19" s="12"/>
      <c r="DS19" s="14"/>
      <c r="DT19" s="18">
        <f t="shared" si="42"/>
        <v>0</v>
      </c>
      <c r="DU19" s="13"/>
      <c r="DV19" s="14"/>
      <c r="DW19" s="18">
        <f t="shared" si="43"/>
        <v>0</v>
      </c>
      <c r="DX19" s="13"/>
      <c r="DY19" s="14"/>
      <c r="DZ19" s="18">
        <f t="shared" si="44"/>
        <v>0</v>
      </c>
      <c r="EA19" s="13"/>
      <c r="EB19" s="11">
        <f t="shared" si="45"/>
        <v>30.799999999999997</v>
      </c>
      <c r="EC19" s="18">
        <f t="shared" si="46"/>
        <v>308</v>
      </c>
      <c r="ED19" s="13">
        <f t="shared" si="47"/>
        <v>1</v>
      </c>
      <c r="EF19" s="11"/>
      <c r="EG19" s="18"/>
      <c r="EH19" s="13"/>
    </row>
    <row r="20" spans="1:138" ht="12.75">
      <c r="A20" s="36">
        <v>17</v>
      </c>
      <c r="B20" s="11">
        <f t="shared" si="0"/>
        <v>31.700000000000003</v>
      </c>
      <c r="C20" s="18">
        <f t="shared" si="1"/>
        <v>317</v>
      </c>
      <c r="D20" s="13">
        <f t="shared" si="2"/>
        <v>1</v>
      </c>
      <c r="E20" s="23" t="s">
        <v>2</v>
      </c>
      <c r="F20" s="11"/>
      <c r="G20" s="17">
        <f t="shared" si="3"/>
        <v>0</v>
      </c>
      <c r="H20" s="12"/>
      <c r="I20" s="11"/>
      <c r="J20" s="17">
        <f t="shared" si="4"/>
        <v>0</v>
      </c>
      <c r="K20" s="12"/>
      <c r="L20" s="11"/>
      <c r="M20" s="17">
        <f t="shared" si="5"/>
        <v>0</v>
      </c>
      <c r="N20" s="12"/>
      <c r="O20" s="11"/>
      <c r="P20" s="17">
        <f t="shared" si="6"/>
        <v>0</v>
      </c>
      <c r="Q20" s="12"/>
      <c r="R20" s="11"/>
      <c r="S20" s="17">
        <f t="shared" si="7"/>
        <v>0</v>
      </c>
      <c r="T20" s="12"/>
      <c r="U20" s="11"/>
      <c r="V20" s="17">
        <f t="shared" si="8"/>
        <v>0</v>
      </c>
      <c r="W20" s="12"/>
      <c r="X20" s="11"/>
      <c r="Y20" s="17">
        <f t="shared" si="9"/>
        <v>0</v>
      </c>
      <c r="Z20" s="12"/>
      <c r="AA20" s="11"/>
      <c r="AB20" s="17">
        <f t="shared" si="10"/>
        <v>0</v>
      </c>
      <c r="AC20" s="12"/>
      <c r="AD20" s="11"/>
      <c r="AE20" s="17">
        <f t="shared" si="11"/>
        <v>0</v>
      </c>
      <c r="AF20" s="12"/>
      <c r="AG20" s="11"/>
      <c r="AH20" s="17">
        <f t="shared" si="12"/>
        <v>0</v>
      </c>
      <c r="AI20" s="12"/>
      <c r="AJ20" s="11"/>
      <c r="AK20" s="17">
        <f t="shared" si="13"/>
        <v>0</v>
      </c>
      <c r="AL20" s="12"/>
      <c r="AM20" s="11"/>
      <c r="AN20" s="17">
        <f t="shared" si="14"/>
        <v>0</v>
      </c>
      <c r="AO20" s="12"/>
      <c r="AP20" s="11"/>
      <c r="AQ20" s="17">
        <f t="shared" si="15"/>
        <v>0</v>
      </c>
      <c r="AR20" s="12"/>
      <c r="AS20" s="11"/>
      <c r="AT20" s="17">
        <f t="shared" si="16"/>
        <v>0</v>
      </c>
      <c r="AU20" s="12"/>
      <c r="AV20" s="11"/>
      <c r="AW20" s="17">
        <f t="shared" si="17"/>
        <v>0</v>
      </c>
      <c r="AX20" s="12"/>
      <c r="AY20" s="11"/>
      <c r="AZ20" s="17">
        <f t="shared" si="18"/>
        <v>0</v>
      </c>
      <c r="BA20" s="12"/>
      <c r="BB20" s="11"/>
      <c r="BC20" s="17">
        <f t="shared" si="19"/>
        <v>0</v>
      </c>
      <c r="BD20" s="12"/>
      <c r="BE20" s="11">
        <v>10.4</v>
      </c>
      <c r="BF20" s="17">
        <f t="shared" si="20"/>
        <v>104</v>
      </c>
      <c r="BG20" s="12"/>
      <c r="BH20" s="11">
        <v>10.4</v>
      </c>
      <c r="BI20" s="17">
        <f t="shared" si="21"/>
        <v>104</v>
      </c>
      <c r="BJ20" s="12"/>
      <c r="BK20" s="11"/>
      <c r="BL20" s="17">
        <f t="shared" si="22"/>
        <v>0</v>
      </c>
      <c r="BM20" s="12"/>
      <c r="BN20" s="11"/>
      <c r="BO20" s="17">
        <f t="shared" si="23"/>
        <v>0</v>
      </c>
      <c r="BP20" s="12"/>
      <c r="BQ20" s="11"/>
      <c r="BR20" s="17">
        <f t="shared" si="24"/>
        <v>0</v>
      </c>
      <c r="BS20" s="12"/>
      <c r="BT20" s="11"/>
      <c r="BU20" s="17">
        <f t="shared" si="25"/>
        <v>0</v>
      </c>
      <c r="BV20" s="12"/>
      <c r="BW20" s="11"/>
      <c r="BX20" s="17">
        <f t="shared" si="26"/>
        <v>0</v>
      </c>
      <c r="BY20" s="12"/>
      <c r="BZ20" s="11"/>
      <c r="CA20" s="17">
        <f t="shared" si="27"/>
        <v>0</v>
      </c>
      <c r="CB20" s="12"/>
      <c r="CC20" s="11"/>
      <c r="CD20" s="17">
        <f t="shared" si="28"/>
        <v>0</v>
      </c>
      <c r="CE20" s="12"/>
      <c r="CF20" s="11"/>
      <c r="CG20" s="17">
        <f t="shared" si="29"/>
        <v>0</v>
      </c>
      <c r="CH20" s="13"/>
      <c r="CI20" s="11"/>
      <c r="CJ20" s="18">
        <f t="shared" si="30"/>
        <v>0</v>
      </c>
      <c r="CK20" s="12"/>
      <c r="CL20" s="11"/>
      <c r="CM20" s="17">
        <f t="shared" si="31"/>
        <v>0</v>
      </c>
      <c r="CN20" s="12"/>
      <c r="CO20" s="11"/>
      <c r="CP20" s="17">
        <f t="shared" si="32"/>
        <v>0</v>
      </c>
      <c r="CQ20" s="12"/>
      <c r="CR20" s="11"/>
      <c r="CS20" s="17">
        <f t="shared" si="33"/>
        <v>0</v>
      </c>
      <c r="CT20" s="13"/>
      <c r="CU20" s="11"/>
      <c r="CV20" s="17">
        <f t="shared" si="34"/>
        <v>0</v>
      </c>
      <c r="CW20" s="12"/>
      <c r="CX20" s="11"/>
      <c r="CY20" s="17">
        <f t="shared" si="35"/>
        <v>0</v>
      </c>
      <c r="CZ20" s="12"/>
      <c r="DA20" s="11"/>
      <c r="DB20" s="18">
        <f t="shared" si="36"/>
        <v>0</v>
      </c>
      <c r="DC20" s="13"/>
      <c r="DD20" s="14"/>
      <c r="DE20" s="17">
        <f t="shared" si="37"/>
        <v>0</v>
      </c>
      <c r="DF20" s="12"/>
      <c r="DG20" s="14"/>
      <c r="DH20" s="17">
        <f t="shared" si="38"/>
        <v>0</v>
      </c>
      <c r="DI20" s="12"/>
      <c r="DJ20" s="11"/>
      <c r="DK20" s="17">
        <f t="shared" si="39"/>
        <v>0</v>
      </c>
      <c r="DL20" s="12"/>
      <c r="DM20" s="14"/>
      <c r="DN20" s="17">
        <f t="shared" si="40"/>
        <v>0</v>
      </c>
      <c r="DO20" s="12"/>
      <c r="DP20" s="14"/>
      <c r="DQ20" s="17">
        <f t="shared" si="41"/>
        <v>0</v>
      </c>
      <c r="DR20" s="12"/>
      <c r="DS20" s="14">
        <v>10.9</v>
      </c>
      <c r="DT20" s="18">
        <f t="shared" si="42"/>
        <v>109</v>
      </c>
      <c r="DU20" s="13">
        <v>1</v>
      </c>
      <c r="DV20" s="14"/>
      <c r="DW20" s="18">
        <f t="shared" si="43"/>
        <v>0</v>
      </c>
      <c r="DX20" s="13"/>
      <c r="DY20" s="14"/>
      <c r="DZ20" s="18">
        <f t="shared" si="44"/>
        <v>0</v>
      </c>
      <c r="EA20" s="13"/>
      <c r="EB20" s="11">
        <f t="shared" si="45"/>
        <v>31.700000000000003</v>
      </c>
      <c r="EC20" s="18">
        <f t="shared" si="46"/>
        <v>317</v>
      </c>
      <c r="ED20" s="13">
        <f t="shared" si="47"/>
        <v>1</v>
      </c>
      <c r="EF20" s="11"/>
      <c r="EG20" s="18"/>
      <c r="EH20" s="13"/>
    </row>
    <row r="21" spans="1:138" ht="12.75">
      <c r="A21" s="36">
        <v>18</v>
      </c>
      <c r="B21" s="11">
        <f t="shared" si="0"/>
        <v>28.9</v>
      </c>
      <c r="C21" s="18">
        <f t="shared" si="1"/>
        <v>433.5</v>
      </c>
      <c r="D21" s="13">
        <f t="shared" si="2"/>
        <v>1</v>
      </c>
      <c r="E21" s="23" t="s">
        <v>196</v>
      </c>
      <c r="F21" s="11"/>
      <c r="G21" s="17">
        <f t="shared" si="3"/>
        <v>0</v>
      </c>
      <c r="H21" s="12"/>
      <c r="I21" s="11"/>
      <c r="J21" s="17">
        <f t="shared" si="4"/>
        <v>0</v>
      </c>
      <c r="K21" s="12"/>
      <c r="L21" s="11"/>
      <c r="M21" s="17">
        <f t="shared" si="5"/>
        <v>0</v>
      </c>
      <c r="N21" s="12"/>
      <c r="O21" s="11"/>
      <c r="P21" s="17">
        <f t="shared" si="6"/>
        <v>0</v>
      </c>
      <c r="Q21" s="12"/>
      <c r="R21" s="11"/>
      <c r="S21" s="17">
        <f t="shared" si="7"/>
        <v>0</v>
      </c>
      <c r="T21" s="12"/>
      <c r="U21" s="11"/>
      <c r="V21" s="17">
        <f t="shared" si="8"/>
        <v>0</v>
      </c>
      <c r="W21" s="12"/>
      <c r="X21" s="11"/>
      <c r="Y21" s="17">
        <f t="shared" si="9"/>
        <v>0</v>
      </c>
      <c r="Z21" s="12"/>
      <c r="AA21" s="11"/>
      <c r="AB21" s="17">
        <f t="shared" si="10"/>
        <v>0</v>
      </c>
      <c r="AC21" s="12"/>
      <c r="AD21" s="11"/>
      <c r="AE21" s="17">
        <f t="shared" si="11"/>
        <v>0</v>
      </c>
      <c r="AF21" s="12"/>
      <c r="AG21" s="11"/>
      <c r="AH21" s="17">
        <f t="shared" si="12"/>
        <v>0</v>
      </c>
      <c r="AI21" s="12"/>
      <c r="AJ21" s="11"/>
      <c r="AK21" s="17">
        <f t="shared" si="13"/>
        <v>0</v>
      </c>
      <c r="AL21" s="12"/>
      <c r="AM21" s="11"/>
      <c r="AN21" s="17">
        <f t="shared" si="14"/>
        <v>0</v>
      </c>
      <c r="AO21" s="12"/>
      <c r="AP21" s="11"/>
      <c r="AQ21" s="17">
        <f t="shared" si="15"/>
        <v>0</v>
      </c>
      <c r="AR21" s="12"/>
      <c r="AS21" s="11"/>
      <c r="AT21" s="17">
        <f t="shared" si="16"/>
        <v>0</v>
      </c>
      <c r="AU21" s="12"/>
      <c r="AV21" s="11"/>
      <c r="AW21" s="17">
        <f t="shared" si="17"/>
        <v>0</v>
      </c>
      <c r="AX21" s="12"/>
      <c r="AY21" s="11"/>
      <c r="AZ21" s="17">
        <f t="shared" si="18"/>
        <v>0</v>
      </c>
      <c r="BA21" s="12"/>
      <c r="BB21" s="11"/>
      <c r="BC21" s="17">
        <f t="shared" si="19"/>
        <v>0</v>
      </c>
      <c r="BD21" s="12"/>
      <c r="BE21" s="11"/>
      <c r="BF21" s="17">
        <f t="shared" si="20"/>
        <v>0</v>
      </c>
      <c r="BG21" s="12"/>
      <c r="BH21" s="11"/>
      <c r="BI21" s="17">
        <f t="shared" si="21"/>
        <v>0</v>
      </c>
      <c r="BJ21" s="12"/>
      <c r="BK21" s="11"/>
      <c r="BL21" s="17">
        <f t="shared" si="22"/>
        <v>0</v>
      </c>
      <c r="BM21" s="12"/>
      <c r="BN21" s="11"/>
      <c r="BO21" s="17">
        <f t="shared" si="23"/>
        <v>0</v>
      </c>
      <c r="BP21" s="12"/>
      <c r="BQ21" s="11"/>
      <c r="BR21" s="17">
        <f t="shared" si="24"/>
        <v>0</v>
      </c>
      <c r="BS21" s="12"/>
      <c r="BT21" s="11"/>
      <c r="BU21" s="17">
        <f t="shared" si="25"/>
        <v>0</v>
      </c>
      <c r="BV21" s="12"/>
      <c r="BW21" s="11"/>
      <c r="BX21" s="17">
        <f t="shared" si="26"/>
        <v>0</v>
      </c>
      <c r="BY21" s="12"/>
      <c r="BZ21" s="11">
        <v>10.7</v>
      </c>
      <c r="CA21" s="17">
        <f t="shared" si="27"/>
        <v>160.5</v>
      </c>
      <c r="CB21" s="12"/>
      <c r="CC21" s="11">
        <v>7.5</v>
      </c>
      <c r="CD21" s="17">
        <f t="shared" si="28"/>
        <v>112.5</v>
      </c>
      <c r="CE21" s="12">
        <v>1</v>
      </c>
      <c r="CF21" s="11">
        <v>10.7</v>
      </c>
      <c r="CG21" s="17">
        <f t="shared" si="29"/>
        <v>160.5</v>
      </c>
      <c r="CH21" s="13"/>
      <c r="CI21" s="11"/>
      <c r="CJ21" s="18">
        <f t="shared" si="30"/>
        <v>0</v>
      </c>
      <c r="CK21" s="12"/>
      <c r="CL21" s="11"/>
      <c r="CM21" s="17">
        <f t="shared" si="31"/>
        <v>0</v>
      </c>
      <c r="CN21" s="12"/>
      <c r="CO21" s="11"/>
      <c r="CP21" s="17">
        <f t="shared" si="32"/>
        <v>0</v>
      </c>
      <c r="CQ21" s="12"/>
      <c r="CR21" s="11"/>
      <c r="CS21" s="17">
        <f t="shared" si="33"/>
        <v>0</v>
      </c>
      <c r="CT21" s="13"/>
      <c r="CU21" s="11"/>
      <c r="CV21" s="17">
        <f t="shared" si="34"/>
        <v>0</v>
      </c>
      <c r="CW21" s="12"/>
      <c r="CX21" s="11"/>
      <c r="CY21" s="17">
        <f t="shared" si="35"/>
        <v>0</v>
      </c>
      <c r="CZ21" s="12"/>
      <c r="DA21" s="11"/>
      <c r="DB21" s="18">
        <f t="shared" si="36"/>
        <v>0</v>
      </c>
      <c r="DC21" s="13"/>
      <c r="DD21" s="14"/>
      <c r="DE21" s="17">
        <f t="shared" si="37"/>
        <v>0</v>
      </c>
      <c r="DF21" s="12"/>
      <c r="DG21" s="14"/>
      <c r="DH21" s="17">
        <f t="shared" si="38"/>
        <v>0</v>
      </c>
      <c r="DI21" s="12"/>
      <c r="DJ21" s="11"/>
      <c r="DK21" s="17">
        <f t="shared" si="39"/>
        <v>0</v>
      </c>
      <c r="DL21" s="12"/>
      <c r="DM21" s="14"/>
      <c r="DN21" s="17">
        <f t="shared" si="40"/>
        <v>0</v>
      </c>
      <c r="DO21" s="12"/>
      <c r="DP21" s="14"/>
      <c r="DQ21" s="17">
        <f t="shared" si="41"/>
        <v>0</v>
      </c>
      <c r="DR21" s="12"/>
      <c r="DS21" s="14"/>
      <c r="DT21" s="18">
        <f t="shared" si="42"/>
        <v>0</v>
      </c>
      <c r="DU21" s="13"/>
      <c r="DV21" s="14"/>
      <c r="DW21" s="18">
        <f t="shared" si="43"/>
        <v>0</v>
      </c>
      <c r="DX21" s="13"/>
      <c r="DY21" s="14"/>
      <c r="DZ21" s="18">
        <f t="shared" si="44"/>
        <v>0</v>
      </c>
      <c r="EA21" s="13"/>
      <c r="EB21" s="11">
        <f t="shared" si="45"/>
        <v>28.9</v>
      </c>
      <c r="EC21" s="18">
        <f t="shared" si="46"/>
        <v>433.5</v>
      </c>
      <c r="ED21" s="13">
        <f t="shared" si="47"/>
        <v>1</v>
      </c>
      <c r="EF21" s="11"/>
      <c r="EG21" s="18"/>
      <c r="EH21" s="13"/>
    </row>
    <row r="22" spans="1:138" ht="12.75">
      <c r="A22" s="36">
        <v>19</v>
      </c>
      <c r="B22" s="11">
        <f t="shared" si="0"/>
        <v>74.05</v>
      </c>
      <c r="C22" s="18">
        <f t="shared" si="1"/>
        <v>624.75</v>
      </c>
      <c r="D22" s="13">
        <f t="shared" si="2"/>
        <v>1</v>
      </c>
      <c r="E22" s="23" t="s">
        <v>63</v>
      </c>
      <c r="F22" s="11"/>
      <c r="G22" s="17">
        <f t="shared" si="3"/>
        <v>0</v>
      </c>
      <c r="H22" s="12"/>
      <c r="I22" s="11"/>
      <c r="J22" s="17">
        <f t="shared" si="4"/>
        <v>0</v>
      </c>
      <c r="K22" s="12"/>
      <c r="L22" s="11"/>
      <c r="M22" s="17">
        <f t="shared" si="5"/>
        <v>0</v>
      </c>
      <c r="N22" s="12"/>
      <c r="O22" s="11"/>
      <c r="P22" s="17">
        <f t="shared" si="6"/>
        <v>0</v>
      </c>
      <c r="Q22" s="12"/>
      <c r="R22" s="11"/>
      <c r="S22" s="17">
        <f t="shared" si="7"/>
        <v>0</v>
      </c>
      <c r="T22" s="12"/>
      <c r="U22" s="11"/>
      <c r="V22" s="17">
        <f t="shared" si="8"/>
        <v>0</v>
      </c>
      <c r="W22" s="12"/>
      <c r="X22" s="11"/>
      <c r="Y22" s="17">
        <f t="shared" si="9"/>
        <v>0</v>
      </c>
      <c r="Z22" s="12"/>
      <c r="AA22" s="11"/>
      <c r="AB22" s="17">
        <f t="shared" si="10"/>
        <v>0</v>
      </c>
      <c r="AC22" s="12"/>
      <c r="AD22" s="11"/>
      <c r="AE22" s="17">
        <f t="shared" si="11"/>
        <v>0</v>
      </c>
      <c r="AF22" s="12"/>
      <c r="AG22" s="11"/>
      <c r="AH22" s="17">
        <f t="shared" si="12"/>
        <v>0</v>
      </c>
      <c r="AI22" s="12"/>
      <c r="AJ22" s="11"/>
      <c r="AK22" s="17">
        <f t="shared" si="13"/>
        <v>0</v>
      </c>
      <c r="AL22" s="12"/>
      <c r="AM22" s="11"/>
      <c r="AN22" s="17">
        <f t="shared" si="14"/>
        <v>0</v>
      </c>
      <c r="AO22" s="12"/>
      <c r="AP22" s="11"/>
      <c r="AQ22" s="17">
        <f t="shared" si="15"/>
        <v>0</v>
      </c>
      <c r="AR22" s="12"/>
      <c r="AS22" s="11"/>
      <c r="AT22" s="17">
        <f t="shared" si="16"/>
        <v>0</v>
      </c>
      <c r="AU22" s="12"/>
      <c r="AV22" s="11"/>
      <c r="AW22" s="17">
        <f t="shared" si="17"/>
        <v>0</v>
      </c>
      <c r="AX22" s="12"/>
      <c r="AY22" s="11"/>
      <c r="AZ22" s="17">
        <f t="shared" si="18"/>
        <v>0</v>
      </c>
      <c r="BA22" s="12"/>
      <c r="BB22" s="11"/>
      <c r="BC22" s="17">
        <f t="shared" si="19"/>
        <v>0</v>
      </c>
      <c r="BD22" s="12"/>
      <c r="BE22" s="11"/>
      <c r="BF22" s="17">
        <f t="shared" si="20"/>
        <v>0</v>
      </c>
      <c r="BG22" s="12"/>
      <c r="BH22" s="11"/>
      <c r="BI22" s="17">
        <f t="shared" si="21"/>
        <v>0</v>
      </c>
      <c r="BJ22" s="12"/>
      <c r="BK22" s="11"/>
      <c r="BL22" s="17">
        <f t="shared" si="22"/>
        <v>0</v>
      </c>
      <c r="BM22" s="12"/>
      <c r="BN22" s="11"/>
      <c r="BO22" s="17">
        <f t="shared" si="23"/>
        <v>0</v>
      </c>
      <c r="BP22" s="12"/>
      <c r="BQ22" s="11">
        <v>7.3</v>
      </c>
      <c r="BR22" s="17">
        <f t="shared" si="24"/>
        <v>36.5</v>
      </c>
      <c r="BS22" s="12"/>
      <c r="BT22" s="11">
        <v>15.85</v>
      </c>
      <c r="BU22" s="17">
        <f t="shared" si="25"/>
        <v>79.25</v>
      </c>
      <c r="BV22" s="12"/>
      <c r="BW22" s="11"/>
      <c r="BX22" s="17">
        <f t="shared" si="26"/>
        <v>0</v>
      </c>
      <c r="BY22" s="12"/>
      <c r="BZ22" s="11"/>
      <c r="CA22" s="17">
        <f t="shared" si="27"/>
        <v>0</v>
      </c>
      <c r="CB22" s="12"/>
      <c r="CC22" s="11"/>
      <c r="CD22" s="17">
        <f t="shared" si="28"/>
        <v>0</v>
      </c>
      <c r="CE22" s="12"/>
      <c r="CF22" s="11"/>
      <c r="CG22" s="17">
        <f t="shared" si="29"/>
        <v>0</v>
      </c>
      <c r="CH22" s="13"/>
      <c r="CI22" s="11"/>
      <c r="CJ22" s="18">
        <f t="shared" si="30"/>
        <v>0</v>
      </c>
      <c r="CK22" s="12"/>
      <c r="CL22" s="11"/>
      <c r="CM22" s="17">
        <f t="shared" si="31"/>
        <v>0</v>
      </c>
      <c r="CN22" s="12"/>
      <c r="CO22" s="11"/>
      <c r="CP22" s="17">
        <f t="shared" si="32"/>
        <v>0</v>
      </c>
      <c r="CQ22" s="12"/>
      <c r="CR22" s="11"/>
      <c r="CS22" s="17">
        <f t="shared" si="33"/>
        <v>0</v>
      </c>
      <c r="CT22" s="13"/>
      <c r="CU22" s="11">
        <v>20.1</v>
      </c>
      <c r="CV22" s="17">
        <f t="shared" si="34"/>
        <v>201</v>
      </c>
      <c r="CW22" s="12"/>
      <c r="CX22" s="11">
        <v>11.9</v>
      </c>
      <c r="CY22" s="17">
        <f t="shared" si="35"/>
        <v>119</v>
      </c>
      <c r="CZ22" s="12">
        <v>1</v>
      </c>
      <c r="DA22" s="11">
        <v>18.9</v>
      </c>
      <c r="DB22" s="18">
        <f t="shared" si="36"/>
        <v>189</v>
      </c>
      <c r="DC22" s="13"/>
      <c r="DD22" s="14"/>
      <c r="DE22" s="17">
        <f t="shared" si="37"/>
        <v>0</v>
      </c>
      <c r="DF22" s="12"/>
      <c r="DG22" s="14"/>
      <c r="DH22" s="17">
        <f t="shared" si="38"/>
        <v>0</v>
      </c>
      <c r="DI22" s="12"/>
      <c r="DJ22" s="11"/>
      <c r="DK22" s="17">
        <f t="shared" si="39"/>
        <v>0</v>
      </c>
      <c r="DL22" s="12"/>
      <c r="DM22" s="14"/>
      <c r="DN22" s="17">
        <f t="shared" si="40"/>
        <v>0</v>
      </c>
      <c r="DO22" s="12"/>
      <c r="DP22" s="14"/>
      <c r="DQ22" s="17">
        <f t="shared" si="41"/>
        <v>0</v>
      </c>
      <c r="DR22" s="12"/>
      <c r="DS22" s="14"/>
      <c r="DT22" s="18">
        <f t="shared" si="42"/>
        <v>0</v>
      </c>
      <c r="DU22" s="13"/>
      <c r="DV22" s="14"/>
      <c r="DW22" s="18">
        <f t="shared" si="43"/>
        <v>0</v>
      </c>
      <c r="DX22" s="13"/>
      <c r="DY22" s="14"/>
      <c r="DZ22" s="18">
        <f t="shared" si="44"/>
        <v>0</v>
      </c>
      <c r="EA22" s="13"/>
      <c r="EB22" s="11">
        <f t="shared" si="45"/>
        <v>74.05</v>
      </c>
      <c r="EC22" s="18">
        <f t="shared" si="46"/>
        <v>624.75</v>
      </c>
      <c r="ED22" s="13">
        <f t="shared" si="47"/>
        <v>1</v>
      </c>
      <c r="EF22" s="11"/>
      <c r="EG22" s="18"/>
      <c r="EH22" s="13"/>
    </row>
    <row r="23" spans="1:138" ht="12.75">
      <c r="A23" s="36">
        <v>20</v>
      </c>
      <c r="B23" s="11">
        <f t="shared" si="0"/>
        <v>66.39999999999999</v>
      </c>
      <c r="C23" s="18">
        <f t="shared" si="1"/>
        <v>772</v>
      </c>
      <c r="D23" s="13">
        <f t="shared" si="2"/>
        <v>1</v>
      </c>
      <c r="E23" s="23" t="s">
        <v>62</v>
      </c>
      <c r="F23" s="11"/>
      <c r="G23" s="17">
        <f t="shared" si="3"/>
        <v>0</v>
      </c>
      <c r="H23" s="12"/>
      <c r="I23" s="11"/>
      <c r="J23" s="17">
        <f t="shared" si="4"/>
        <v>0</v>
      </c>
      <c r="K23" s="12"/>
      <c r="L23" s="11"/>
      <c r="M23" s="17">
        <f t="shared" si="5"/>
        <v>0</v>
      </c>
      <c r="N23" s="12"/>
      <c r="O23" s="11"/>
      <c r="P23" s="17">
        <f t="shared" si="6"/>
        <v>0</v>
      </c>
      <c r="Q23" s="12"/>
      <c r="R23" s="11"/>
      <c r="S23" s="17">
        <f t="shared" si="7"/>
        <v>0</v>
      </c>
      <c r="T23" s="12"/>
      <c r="U23" s="11"/>
      <c r="V23" s="17">
        <f t="shared" si="8"/>
        <v>0</v>
      </c>
      <c r="W23" s="12"/>
      <c r="X23" s="11"/>
      <c r="Y23" s="17">
        <f t="shared" si="9"/>
        <v>0</v>
      </c>
      <c r="Z23" s="12"/>
      <c r="AA23" s="11"/>
      <c r="AB23" s="17">
        <f t="shared" si="10"/>
        <v>0</v>
      </c>
      <c r="AC23" s="12"/>
      <c r="AD23" s="11"/>
      <c r="AE23" s="17">
        <f t="shared" si="11"/>
        <v>0</v>
      </c>
      <c r="AF23" s="12"/>
      <c r="AG23" s="11"/>
      <c r="AH23" s="17">
        <f t="shared" si="12"/>
        <v>0</v>
      </c>
      <c r="AI23" s="12"/>
      <c r="AJ23" s="11"/>
      <c r="AK23" s="17">
        <f t="shared" si="13"/>
        <v>0</v>
      </c>
      <c r="AL23" s="12"/>
      <c r="AM23" s="11"/>
      <c r="AN23" s="17">
        <f t="shared" si="14"/>
        <v>0</v>
      </c>
      <c r="AO23" s="12"/>
      <c r="AP23" s="11"/>
      <c r="AQ23" s="17">
        <f t="shared" si="15"/>
        <v>0</v>
      </c>
      <c r="AR23" s="12"/>
      <c r="AS23" s="11"/>
      <c r="AT23" s="17">
        <f t="shared" si="16"/>
        <v>0</v>
      </c>
      <c r="AU23" s="12"/>
      <c r="AV23" s="11"/>
      <c r="AW23" s="17">
        <f t="shared" si="17"/>
        <v>0</v>
      </c>
      <c r="AX23" s="12"/>
      <c r="AY23" s="11"/>
      <c r="AZ23" s="17">
        <f t="shared" si="18"/>
        <v>0</v>
      </c>
      <c r="BA23" s="12"/>
      <c r="BB23" s="11">
        <v>9.4</v>
      </c>
      <c r="BC23" s="17">
        <f t="shared" si="19"/>
        <v>94</v>
      </c>
      <c r="BD23" s="12"/>
      <c r="BE23" s="11">
        <v>10.4</v>
      </c>
      <c r="BF23" s="17">
        <f t="shared" si="20"/>
        <v>104</v>
      </c>
      <c r="BG23" s="12"/>
      <c r="BH23" s="11">
        <v>10.4</v>
      </c>
      <c r="BI23" s="17">
        <f t="shared" si="21"/>
        <v>104</v>
      </c>
      <c r="BJ23" s="12">
        <v>1</v>
      </c>
      <c r="BK23" s="11"/>
      <c r="BL23" s="17">
        <f t="shared" si="22"/>
        <v>0</v>
      </c>
      <c r="BM23" s="12"/>
      <c r="BN23" s="11"/>
      <c r="BO23" s="17">
        <f t="shared" si="23"/>
        <v>0</v>
      </c>
      <c r="BP23" s="12"/>
      <c r="BQ23" s="11">
        <v>7.3</v>
      </c>
      <c r="BR23" s="17">
        <f t="shared" si="24"/>
        <v>36.5</v>
      </c>
      <c r="BS23" s="12"/>
      <c r="BT23" s="11">
        <v>0</v>
      </c>
      <c r="BU23" s="17">
        <f t="shared" si="25"/>
        <v>0</v>
      </c>
      <c r="BV23" s="12"/>
      <c r="BW23" s="11"/>
      <c r="BX23" s="17">
        <f t="shared" si="26"/>
        <v>0</v>
      </c>
      <c r="BY23" s="12"/>
      <c r="BZ23" s="11">
        <v>10.7</v>
      </c>
      <c r="CA23" s="17">
        <f t="shared" si="27"/>
        <v>160.5</v>
      </c>
      <c r="CB23" s="12"/>
      <c r="CC23" s="11">
        <v>7.5</v>
      </c>
      <c r="CD23" s="17">
        <f t="shared" si="28"/>
        <v>112.5</v>
      </c>
      <c r="CE23" s="12"/>
      <c r="CF23" s="11">
        <v>10.7</v>
      </c>
      <c r="CG23" s="17">
        <f t="shared" si="29"/>
        <v>160.5</v>
      </c>
      <c r="CH23" s="13"/>
      <c r="CI23" s="11"/>
      <c r="CJ23" s="18">
        <f t="shared" si="30"/>
        <v>0</v>
      </c>
      <c r="CK23" s="12"/>
      <c r="CL23" s="11"/>
      <c r="CM23" s="17">
        <f t="shared" si="31"/>
        <v>0</v>
      </c>
      <c r="CN23" s="12"/>
      <c r="CO23" s="11"/>
      <c r="CP23" s="17">
        <f t="shared" si="32"/>
        <v>0</v>
      </c>
      <c r="CQ23" s="12"/>
      <c r="CR23" s="11"/>
      <c r="CS23" s="17">
        <f t="shared" si="33"/>
        <v>0</v>
      </c>
      <c r="CT23" s="13"/>
      <c r="CU23" s="11"/>
      <c r="CV23" s="17">
        <f t="shared" si="34"/>
        <v>0</v>
      </c>
      <c r="CW23" s="12"/>
      <c r="CX23" s="11"/>
      <c r="CY23" s="17">
        <f t="shared" si="35"/>
        <v>0</v>
      </c>
      <c r="CZ23" s="12"/>
      <c r="DA23" s="11"/>
      <c r="DB23" s="18">
        <f t="shared" si="36"/>
        <v>0</v>
      </c>
      <c r="DC23" s="13"/>
      <c r="DD23" s="14"/>
      <c r="DE23" s="17">
        <f t="shared" si="37"/>
        <v>0</v>
      </c>
      <c r="DF23" s="12"/>
      <c r="DG23" s="14"/>
      <c r="DH23" s="17">
        <f t="shared" si="38"/>
        <v>0</v>
      </c>
      <c r="DI23" s="12"/>
      <c r="DJ23" s="11"/>
      <c r="DK23" s="17">
        <f t="shared" si="39"/>
        <v>0</v>
      </c>
      <c r="DL23" s="12"/>
      <c r="DM23" s="14"/>
      <c r="DN23" s="17">
        <f t="shared" si="40"/>
        <v>0</v>
      </c>
      <c r="DO23" s="12"/>
      <c r="DP23" s="14"/>
      <c r="DQ23" s="17">
        <f t="shared" si="41"/>
        <v>0</v>
      </c>
      <c r="DR23" s="12"/>
      <c r="DS23" s="14"/>
      <c r="DT23" s="18">
        <f t="shared" si="42"/>
        <v>0</v>
      </c>
      <c r="DU23" s="13"/>
      <c r="DV23" s="14"/>
      <c r="DW23" s="18">
        <f t="shared" si="43"/>
        <v>0</v>
      </c>
      <c r="DX23" s="13"/>
      <c r="DY23" s="14"/>
      <c r="DZ23" s="18">
        <f t="shared" si="44"/>
        <v>0</v>
      </c>
      <c r="EA23" s="13"/>
      <c r="EB23" s="11">
        <f t="shared" si="45"/>
        <v>66.39999999999999</v>
      </c>
      <c r="EC23" s="18">
        <f t="shared" si="46"/>
        <v>772</v>
      </c>
      <c r="ED23" s="13">
        <f t="shared" si="47"/>
        <v>1</v>
      </c>
      <c r="EF23" s="11"/>
      <c r="EG23" s="18"/>
      <c r="EH23" s="13"/>
    </row>
    <row r="24" spans="1:138" ht="12.75">
      <c r="A24" s="36">
        <v>21</v>
      </c>
      <c r="B24" s="11">
        <f t="shared" si="0"/>
        <v>91.65</v>
      </c>
      <c r="C24" s="18">
        <f t="shared" si="1"/>
        <v>882.25</v>
      </c>
      <c r="D24" s="13">
        <f t="shared" si="2"/>
        <v>1</v>
      </c>
      <c r="E24" s="23" t="s">
        <v>14</v>
      </c>
      <c r="F24" s="11"/>
      <c r="G24" s="17">
        <f t="shared" si="3"/>
        <v>0</v>
      </c>
      <c r="H24" s="12"/>
      <c r="I24" s="11"/>
      <c r="J24" s="17">
        <f t="shared" si="4"/>
        <v>0</v>
      </c>
      <c r="K24" s="12"/>
      <c r="L24" s="11">
        <v>0</v>
      </c>
      <c r="M24" s="17">
        <f t="shared" si="5"/>
        <v>0</v>
      </c>
      <c r="N24" s="12"/>
      <c r="O24" s="11">
        <v>0</v>
      </c>
      <c r="P24" s="17">
        <f t="shared" si="6"/>
        <v>0</v>
      </c>
      <c r="Q24" s="12"/>
      <c r="R24" s="11">
        <v>0</v>
      </c>
      <c r="S24" s="17">
        <f t="shared" si="7"/>
        <v>0</v>
      </c>
      <c r="T24" s="12"/>
      <c r="U24" s="11"/>
      <c r="V24" s="17">
        <f t="shared" si="8"/>
        <v>0</v>
      </c>
      <c r="W24" s="12"/>
      <c r="X24" s="11"/>
      <c r="Y24" s="17">
        <f t="shared" si="9"/>
        <v>0</v>
      </c>
      <c r="Z24" s="12"/>
      <c r="AA24" s="11">
        <v>0</v>
      </c>
      <c r="AB24" s="17">
        <f t="shared" si="10"/>
        <v>0</v>
      </c>
      <c r="AC24" s="12"/>
      <c r="AD24" s="11"/>
      <c r="AE24" s="17">
        <f t="shared" si="11"/>
        <v>0</v>
      </c>
      <c r="AF24" s="12"/>
      <c r="AG24" s="11">
        <v>0</v>
      </c>
      <c r="AH24" s="17">
        <f t="shared" si="12"/>
        <v>0</v>
      </c>
      <c r="AI24" s="12"/>
      <c r="AJ24" s="11"/>
      <c r="AK24" s="17">
        <f t="shared" si="13"/>
        <v>0</v>
      </c>
      <c r="AL24" s="12"/>
      <c r="AM24" s="11"/>
      <c r="AN24" s="17">
        <f t="shared" si="14"/>
        <v>0</v>
      </c>
      <c r="AO24" s="12"/>
      <c r="AP24" s="11">
        <v>0</v>
      </c>
      <c r="AQ24" s="17">
        <f t="shared" si="15"/>
        <v>0</v>
      </c>
      <c r="AR24" s="12"/>
      <c r="AS24" s="11"/>
      <c r="AT24" s="17">
        <f t="shared" si="16"/>
        <v>0</v>
      </c>
      <c r="AU24" s="12"/>
      <c r="AV24" s="11"/>
      <c r="AW24" s="17">
        <f t="shared" si="17"/>
        <v>0</v>
      </c>
      <c r="AX24" s="12"/>
      <c r="AY24" s="11">
        <v>0</v>
      </c>
      <c r="AZ24" s="17">
        <f t="shared" si="18"/>
        <v>0</v>
      </c>
      <c r="BA24" s="12"/>
      <c r="BB24" s="11">
        <v>0</v>
      </c>
      <c r="BC24" s="17">
        <f t="shared" si="19"/>
        <v>0</v>
      </c>
      <c r="BD24" s="12"/>
      <c r="BE24" s="11">
        <v>0</v>
      </c>
      <c r="BF24" s="17">
        <f t="shared" si="20"/>
        <v>0</v>
      </c>
      <c r="BG24" s="12"/>
      <c r="BH24" s="11">
        <v>0</v>
      </c>
      <c r="BI24" s="17">
        <f t="shared" si="21"/>
        <v>0</v>
      </c>
      <c r="BJ24" s="12"/>
      <c r="BK24" s="11">
        <v>19.1</v>
      </c>
      <c r="BL24" s="17">
        <f t="shared" si="22"/>
        <v>95.5</v>
      </c>
      <c r="BM24" s="12"/>
      <c r="BN24" s="11">
        <v>14.75</v>
      </c>
      <c r="BO24" s="17">
        <f t="shared" si="23"/>
        <v>73.75</v>
      </c>
      <c r="BP24" s="12"/>
      <c r="BQ24" s="11"/>
      <c r="BR24" s="17">
        <f t="shared" si="24"/>
        <v>0</v>
      </c>
      <c r="BS24" s="12"/>
      <c r="BT24" s="11"/>
      <c r="BU24" s="17">
        <f t="shared" si="25"/>
        <v>0</v>
      </c>
      <c r="BV24" s="12"/>
      <c r="BW24" s="11"/>
      <c r="BX24" s="17">
        <f t="shared" si="26"/>
        <v>0</v>
      </c>
      <c r="BY24" s="12"/>
      <c r="BZ24" s="11">
        <v>10.7</v>
      </c>
      <c r="CA24" s="17">
        <f t="shared" si="27"/>
        <v>160.5</v>
      </c>
      <c r="CB24" s="12">
        <v>1</v>
      </c>
      <c r="CC24" s="11">
        <v>0</v>
      </c>
      <c r="CD24" s="17">
        <f t="shared" si="28"/>
        <v>0</v>
      </c>
      <c r="CE24" s="12"/>
      <c r="CF24" s="11">
        <v>0</v>
      </c>
      <c r="CG24" s="17">
        <f t="shared" si="29"/>
        <v>0</v>
      </c>
      <c r="CH24" s="13"/>
      <c r="CI24" s="11">
        <v>16.3</v>
      </c>
      <c r="CJ24" s="18">
        <f t="shared" si="30"/>
        <v>244.5</v>
      </c>
      <c r="CK24" s="12"/>
      <c r="CL24" s="11">
        <v>0</v>
      </c>
      <c r="CM24" s="17">
        <f t="shared" si="31"/>
        <v>0</v>
      </c>
      <c r="CN24" s="12"/>
      <c r="CO24" s="11">
        <v>0</v>
      </c>
      <c r="CP24" s="17">
        <f t="shared" si="32"/>
        <v>0</v>
      </c>
      <c r="CQ24" s="12"/>
      <c r="CR24" s="11"/>
      <c r="CS24" s="17">
        <f t="shared" si="33"/>
        <v>0</v>
      </c>
      <c r="CT24" s="13"/>
      <c r="CU24" s="11"/>
      <c r="CV24" s="17">
        <f t="shared" si="34"/>
        <v>0</v>
      </c>
      <c r="CW24" s="12"/>
      <c r="CX24" s="11">
        <v>11.9</v>
      </c>
      <c r="CY24" s="17">
        <f t="shared" si="35"/>
        <v>119</v>
      </c>
      <c r="CZ24" s="12"/>
      <c r="DA24" s="11">
        <v>18.9</v>
      </c>
      <c r="DB24" s="18">
        <f t="shared" si="36"/>
        <v>189</v>
      </c>
      <c r="DC24" s="13"/>
      <c r="DD24" s="14">
        <v>0</v>
      </c>
      <c r="DE24" s="17">
        <f t="shared" si="37"/>
        <v>0</v>
      </c>
      <c r="DF24" s="12"/>
      <c r="DG24" s="14">
        <v>0</v>
      </c>
      <c r="DH24" s="17">
        <f t="shared" si="38"/>
        <v>0</v>
      </c>
      <c r="DI24" s="12"/>
      <c r="DJ24" s="11">
        <v>0</v>
      </c>
      <c r="DK24" s="17">
        <f t="shared" si="39"/>
        <v>0</v>
      </c>
      <c r="DL24" s="12"/>
      <c r="DM24" s="14">
        <v>0</v>
      </c>
      <c r="DN24" s="17">
        <f t="shared" si="40"/>
        <v>0</v>
      </c>
      <c r="DO24" s="12"/>
      <c r="DP24" s="14">
        <v>0</v>
      </c>
      <c r="DQ24" s="17">
        <f t="shared" si="41"/>
        <v>0</v>
      </c>
      <c r="DR24" s="12"/>
      <c r="DS24" s="14">
        <v>0</v>
      </c>
      <c r="DT24" s="18">
        <f t="shared" si="42"/>
        <v>0</v>
      </c>
      <c r="DU24" s="13"/>
      <c r="DV24" s="14">
        <v>0</v>
      </c>
      <c r="DW24" s="18">
        <f t="shared" si="43"/>
        <v>0</v>
      </c>
      <c r="DX24" s="13"/>
      <c r="DY24" s="14">
        <v>0</v>
      </c>
      <c r="DZ24" s="18">
        <f t="shared" si="44"/>
        <v>0</v>
      </c>
      <c r="EA24" s="13"/>
      <c r="EB24" s="11">
        <f t="shared" si="45"/>
        <v>91.65</v>
      </c>
      <c r="EC24" s="18">
        <f t="shared" si="46"/>
        <v>882.25</v>
      </c>
      <c r="ED24" s="13">
        <f t="shared" si="47"/>
        <v>1</v>
      </c>
      <c r="EF24" s="11"/>
      <c r="EG24" s="18"/>
      <c r="EH24" s="13"/>
    </row>
    <row r="25" spans="1:138" ht="12.75">
      <c r="A25" s="36">
        <v>22</v>
      </c>
      <c r="B25" s="11">
        <f t="shared" si="0"/>
        <v>91.4</v>
      </c>
      <c r="C25" s="18">
        <f t="shared" si="1"/>
        <v>1058.5</v>
      </c>
      <c r="D25" s="13">
        <f t="shared" si="2"/>
        <v>1</v>
      </c>
      <c r="E25" s="23" t="s">
        <v>98</v>
      </c>
      <c r="F25" s="11"/>
      <c r="G25" s="17">
        <f t="shared" si="3"/>
        <v>0</v>
      </c>
      <c r="H25" s="12"/>
      <c r="I25" s="11"/>
      <c r="J25" s="17">
        <f t="shared" si="4"/>
        <v>0</v>
      </c>
      <c r="K25" s="12"/>
      <c r="L25" s="11"/>
      <c r="M25" s="17">
        <f t="shared" si="5"/>
        <v>0</v>
      </c>
      <c r="N25" s="12"/>
      <c r="O25" s="11"/>
      <c r="P25" s="17">
        <f t="shared" si="6"/>
        <v>0</v>
      </c>
      <c r="Q25" s="12"/>
      <c r="R25" s="11"/>
      <c r="S25" s="17">
        <f t="shared" si="7"/>
        <v>0</v>
      </c>
      <c r="T25" s="12"/>
      <c r="U25" s="11"/>
      <c r="V25" s="17">
        <f t="shared" si="8"/>
        <v>0</v>
      </c>
      <c r="W25" s="12"/>
      <c r="X25" s="11"/>
      <c r="Y25" s="17">
        <f t="shared" si="9"/>
        <v>0</v>
      </c>
      <c r="Z25" s="12"/>
      <c r="AA25" s="11"/>
      <c r="AB25" s="17">
        <f t="shared" si="10"/>
        <v>0</v>
      </c>
      <c r="AC25" s="12"/>
      <c r="AD25" s="11"/>
      <c r="AE25" s="17">
        <f t="shared" si="11"/>
        <v>0</v>
      </c>
      <c r="AF25" s="12"/>
      <c r="AG25" s="11"/>
      <c r="AH25" s="17">
        <f t="shared" si="12"/>
        <v>0</v>
      </c>
      <c r="AI25" s="12"/>
      <c r="AJ25" s="11"/>
      <c r="AK25" s="17">
        <f t="shared" si="13"/>
        <v>0</v>
      </c>
      <c r="AL25" s="12"/>
      <c r="AM25" s="11"/>
      <c r="AN25" s="17">
        <f t="shared" si="14"/>
        <v>0</v>
      </c>
      <c r="AO25" s="12"/>
      <c r="AP25" s="11">
        <v>4.5</v>
      </c>
      <c r="AQ25" s="17">
        <f t="shared" si="15"/>
        <v>45</v>
      </c>
      <c r="AR25" s="12"/>
      <c r="AS25" s="11"/>
      <c r="AT25" s="17">
        <f t="shared" si="16"/>
        <v>0</v>
      </c>
      <c r="AU25" s="12"/>
      <c r="AV25" s="11"/>
      <c r="AW25" s="17">
        <f t="shared" si="17"/>
        <v>0</v>
      </c>
      <c r="AX25" s="12"/>
      <c r="AY25" s="11">
        <v>0</v>
      </c>
      <c r="AZ25" s="17">
        <f t="shared" si="18"/>
        <v>0</v>
      </c>
      <c r="BA25" s="12"/>
      <c r="BB25" s="11">
        <v>0</v>
      </c>
      <c r="BC25" s="17">
        <f t="shared" si="19"/>
        <v>0</v>
      </c>
      <c r="BD25" s="12"/>
      <c r="BE25" s="11">
        <v>0</v>
      </c>
      <c r="BF25" s="17">
        <f t="shared" si="20"/>
        <v>0</v>
      </c>
      <c r="BG25" s="12"/>
      <c r="BH25" s="11">
        <v>0</v>
      </c>
      <c r="BI25" s="17">
        <f t="shared" si="21"/>
        <v>0</v>
      </c>
      <c r="BJ25" s="12"/>
      <c r="BK25" s="11"/>
      <c r="BL25" s="17">
        <f t="shared" si="22"/>
        <v>0</v>
      </c>
      <c r="BM25" s="12"/>
      <c r="BN25" s="11"/>
      <c r="BO25" s="17">
        <f t="shared" si="23"/>
        <v>0</v>
      </c>
      <c r="BP25" s="12"/>
      <c r="BQ25" s="11"/>
      <c r="BR25" s="17">
        <f t="shared" si="24"/>
        <v>0</v>
      </c>
      <c r="BS25" s="12"/>
      <c r="BT25" s="11"/>
      <c r="BU25" s="17">
        <f t="shared" si="25"/>
        <v>0</v>
      </c>
      <c r="BV25" s="12"/>
      <c r="BW25" s="11"/>
      <c r="BX25" s="17">
        <f t="shared" si="26"/>
        <v>0</v>
      </c>
      <c r="BY25" s="12"/>
      <c r="BZ25" s="11">
        <v>10.7</v>
      </c>
      <c r="CA25" s="17">
        <f t="shared" si="27"/>
        <v>160.5</v>
      </c>
      <c r="CB25" s="12"/>
      <c r="CC25" s="11">
        <v>7.5</v>
      </c>
      <c r="CD25" s="17">
        <f t="shared" si="28"/>
        <v>112.5</v>
      </c>
      <c r="CE25" s="12">
        <v>1</v>
      </c>
      <c r="CF25" s="11">
        <v>10.7</v>
      </c>
      <c r="CG25" s="17">
        <f t="shared" si="29"/>
        <v>160.5</v>
      </c>
      <c r="CH25" s="13"/>
      <c r="CI25" s="11"/>
      <c r="CJ25" s="18">
        <f t="shared" si="30"/>
        <v>0</v>
      </c>
      <c r="CK25" s="12"/>
      <c r="CL25" s="11"/>
      <c r="CM25" s="17">
        <f t="shared" si="31"/>
        <v>0</v>
      </c>
      <c r="CN25" s="12"/>
      <c r="CO25" s="11"/>
      <c r="CP25" s="17">
        <f t="shared" si="32"/>
        <v>0</v>
      </c>
      <c r="CQ25" s="12"/>
      <c r="CR25" s="11">
        <v>7.1</v>
      </c>
      <c r="CS25" s="17">
        <f t="shared" si="33"/>
        <v>71</v>
      </c>
      <c r="CT25" s="13"/>
      <c r="CU25" s="11">
        <v>20.1</v>
      </c>
      <c r="CV25" s="17">
        <f t="shared" si="34"/>
        <v>201</v>
      </c>
      <c r="CW25" s="12"/>
      <c r="CX25" s="11">
        <v>11.9</v>
      </c>
      <c r="CY25" s="17">
        <f t="shared" si="35"/>
        <v>119</v>
      </c>
      <c r="CZ25" s="12"/>
      <c r="DA25" s="11">
        <v>18.9</v>
      </c>
      <c r="DB25" s="18">
        <f t="shared" si="36"/>
        <v>189</v>
      </c>
      <c r="DC25" s="13"/>
      <c r="DD25" s="14"/>
      <c r="DE25" s="17">
        <f t="shared" si="37"/>
        <v>0</v>
      </c>
      <c r="DF25" s="12"/>
      <c r="DG25" s="14"/>
      <c r="DH25" s="17">
        <f t="shared" si="38"/>
        <v>0</v>
      </c>
      <c r="DI25" s="12"/>
      <c r="DJ25" s="11"/>
      <c r="DK25" s="17">
        <f t="shared" si="39"/>
        <v>0</v>
      </c>
      <c r="DL25" s="12"/>
      <c r="DM25" s="14"/>
      <c r="DN25" s="17">
        <f t="shared" si="40"/>
        <v>0</v>
      </c>
      <c r="DO25" s="12"/>
      <c r="DP25" s="14"/>
      <c r="DQ25" s="17">
        <f t="shared" si="41"/>
        <v>0</v>
      </c>
      <c r="DR25" s="12"/>
      <c r="DS25" s="14"/>
      <c r="DT25" s="18">
        <f t="shared" si="42"/>
        <v>0</v>
      </c>
      <c r="DU25" s="13"/>
      <c r="DV25" s="14"/>
      <c r="DW25" s="18">
        <f t="shared" si="43"/>
        <v>0</v>
      </c>
      <c r="DX25" s="13"/>
      <c r="DY25" s="14"/>
      <c r="DZ25" s="18">
        <f t="shared" si="44"/>
        <v>0</v>
      </c>
      <c r="EA25" s="13"/>
      <c r="EB25" s="11">
        <f t="shared" si="45"/>
        <v>91.4</v>
      </c>
      <c r="EC25" s="18">
        <f t="shared" si="46"/>
        <v>1058.5</v>
      </c>
      <c r="ED25" s="13">
        <f t="shared" si="47"/>
        <v>1</v>
      </c>
      <c r="EF25" s="11"/>
      <c r="EG25" s="18"/>
      <c r="EH25" s="13"/>
    </row>
    <row r="26" spans="1:138" ht="12.75">
      <c r="A26" s="36">
        <v>23</v>
      </c>
      <c r="B26" s="11">
        <f t="shared" si="0"/>
        <v>115.64999999999999</v>
      </c>
      <c r="C26" s="18">
        <f t="shared" si="1"/>
        <v>1213.25</v>
      </c>
      <c r="D26" s="13">
        <f t="shared" si="2"/>
        <v>1</v>
      </c>
      <c r="E26" s="23" t="s">
        <v>28</v>
      </c>
      <c r="F26" s="11"/>
      <c r="G26" s="17">
        <f t="shared" si="3"/>
        <v>0</v>
      </c>
      <c r="H26" s="12"/>
      <c r="I26" s="11"/>
      <c r="J26" s="17">
        <f t="shared" si="4"/>
        <v>0</v>
      </c>
      <c r="K26" s="12"/>
      <c r="L26" s="11"/>
      <c r="M26" s="17">
        <f t="shared" si="5"/>
        <v>0</v>
      </c>
      <c r="N26" s="12"/>
      <c r="O26" s="11"/>
      <c r="P26" s="17">
        <f t="shared" si="6"/>
        <v>0</v>
      </c>
      <c r="Q26" s="12"/>
      <c r="R26" s="11"/>
      <c r="S26" s="17">
        <f t="shared" si="7"/>
        <v>0</v>
      </c>
      <c r="T26" s="12"/>
      <c r="U26" s="11"/>
      <c r="V26" s="17">
        <f t="shared" si="8"/>
        <v>0</v>
      </c>
      <c r="W26" s="12"/>
      <c r="X26" s="11"/>
      <c r="Y26" s="17">
        <f t="shared" si="9"/>
        <v>0</v>
      </c>
      <c r="Z26" s="12"/>
      <c r="AA26" s="11"/>
      <c r="AB26" s="17">
        <f t="shared" si="10"/>
        <v>0</v>
      </c>
      <c r="AC26" s="12"/>
      <c r="AD26" s="11"/>
      <c r="AE26" s="17">
        <f t="shared" si="11"/>
        <v>0</v>
      </c>
      <c r="AF26" s="12"/>
      <c r="AG26" s="11"/>
      <c r="AH26" s="17">
        <f t="shared" si="12"/>
        <v>0</v>
      </c>
      <c r="AI26" s="12"/>
      <c r="AJ26" s="11"/>
      <c r="AK26" s="17">
        <f t="shared" si="13"/>
        <v>0</v>
      </c>
      <c r="AL26" s="12"/>
      <c r="AM26" s="11"/>
      <c r="AN26" s="17">
        <f t="shared" si="14"/>
        <v>0</v>
      </c>
      <c r="AO26" s="12"/>
      <c r="AP26" s="11"/>
      <c r="AQ26" s="17">
        <f t="shared" si="15"/>
        <v>0</v>
      </c>
      <c r="AR26" s="12"/>
      <c r="AS26" s="11"/>
      <c r="AT26" s="17">
        <f t="shared" si="16"/>
        <v>0</v>
      </c>
      <c r="AU26" s="12"/>
      <c r="AV26" s="11"/>
      <c r="AW26" s="17">
        <f t="shared" si="17"/>
        <v>0</v>
      </c>
      <c r="AX26" s="12"/>
      <c r="AY26" s="11"/>
      <c r="AZ26" s="17">
        <f t="shared" si="18"/>
        <v>0</v>
      </c>
      <c r="BA26" s="12"/>
      <c r="BB26" s="11"/>
      <c r="BC26" s="17">
        <f t="shared" si="19"/>
        <v>0</v>
      </c>
      <c r="BD26" s="12"/>
      <c r="BE26" s="11">
        <v>0</v>
      </c>
      <c r="BF26" s="17">
        <f t="shared" si="20"/>
        <v>0</v>
      </c>
      <c r="BG26" s="12"/>
      <c r="BH26" s="11">
        <v>0</v>
      </c>
      <c r="BI26" s="17">
        <f t="shared" si="21"/>
        <v>0</v>
      </c>
      <c r="BJ26" s="12"/>
      <c r="BK26" s="11"/>
      <c r="BL26" s="17">
        <f t="shared" si="22"/>
        <v>0</v>
      </c>
      <c r="BM26" s="12"/>
      <c r="BN26" s="11"/>
      <c r="BO26" s="17">
        <f t="shared" si="23"/>
        <v>0</v>
      </c>
      <c r="BP26" s="12"/>
      <c r="BQ26" s="11">
        <v>7.3</v>
      </c>
      <c r="BR26" s="17">
        <f t="shared" si="24"/>
        <v>36.5</v>
      </c>
      <c r="BS26" s="12"/>
      <c r="BT26" s="11">
        <v>15.85</v>
      </c>
      <c r="BU26" s="17">
        <f t="shared" si="25"/>
        <v>79.25</v>
      </c>
      <c r="BV26" s="12"/>
      <c r="BW26" s="11"/>
      <c r="BX26" s="17">
        <f t="shared" si="26"/>
        <v>0</v>
      </c>
      <c r="BY26" s="12"/>
      <c r="BZ26" s="11">
        <v>0</v>
      </c>
      <c r="CA26" s="17">
        <f t="shared" si="27"/>
        <v>0</v>
      </c>
      <c r="CB26" s="12"/>
      <c r="CC26" s="11">
        <v>7.5</v>
      </c>
      <c r="CD26" s="17">
        <f t="shared" si="28"/>
        <v>112.5</v>
      </c>
      <c r="CE26" s="12"/>
      <c r="CF26" s="11">
        <v>10.7</v>
      </c>
      <c r="CG26" s="17">
        <f t="shared" si="29"/>
        <v>160.5</v>
      </c>
      <c r="CH26" s="13">
        <v>1</v>
      </c>
      <c r="CI26" s="11">
        <v>16.3</v>
      </c>
      <c r="CJ26" s="18">
        <f t="shared" si="30"/>
        <v>244.5</v>
      </c>
      <c r="CK26" s="12"/>
      <c r="CL26" s="11"/>
      <c r="CM26" s="17">
        <f t="shared" si="31"/>
        <v>0</v>
      </c>
      <c r="CN26" s="12"/>
      <c r="CO26" s="11"/>
      <c r="CP26" s="17">
        <f t="shared" si="32"/>
        <v>0</v>
      </c>
      <c r="CQ26" s="12"/>
      <c r="CR26" s="11">
        <v>7.1</v>
      </c>
      <c r="CS26" s="17">
        <f t="shared" si="33"/>
        <v>71</v>
      </c>
      <c r="CT26" s="13"/>
      <c r="CU26" s="11">
        <v>20.1</v>
      </c>
      <c r="CV26" s="17">
        <f t="shared" si="34"/>
        <v>201</v>
      </c>
      <c r="CW26" s="12"/>
      <c r="CX26" s="11">
        <v>11.9</v>
      </c>
      <c r="CY26" s="17">
        <f t="shared" si="35"/>
        <v>119</v>
      </c>
      <c r="CZ26" s="12"/>
      <c r="DA26" s="11">
        <v>18.9</v>
      </c>
      <c r="DB26" s="18">
        <f t="shared" si="36"/>
        <v>189</v>
      </c>
      <c r="DC26" s="13"/>
      <c r="DD26" s="14"/>
      <c r="DE26" s="17">
        <f t="shared" si="37"/>
        <v>0</v>
      </c>
      <c r="DF26" s="12"/>
      <c r="DG26" s="14"/>
      <c r="DH26" s="17">
        <f t="shared" si="38"/>
        <v>0</v>
      </c>
      <c r="DI26" s="12"/>
      <c r="DJ26" s="11"/>
      <c r="DK26" s="17">
        <f t="shared" si="39"/>
        <v>0</v>
      </c>
      <c r="DL26" s="12"/>
      <c r="DM26" s="14"/>
      <c r="DN26" s="17">
        <f t="shared" si="40"/>
        <v>0</v>
      </c>
      <c r="DO26" s="12"/>
      <c r="DP26" s="14"/>
      <c r="DQ26" s="17">
        <f t="shared" si="41"/>
        <v>0</v>
      </c>
      <c r="DR26" s="12"/>
      <c r="DS26" s="14"/>
      <c r="DT26" s="18">
        <f t="shared" si="42"/>
        <v>0</v>
      </c>
      <c r="DU26" s="13"/>
      <c r="DV26" s="14"/>
      <c r="DW26" s="18">
        <f t="shared" si="43"/>
        <v>0</v>
      </c>
      <c r="DX26" s="13"/>
      <c r="DY26" s="14"/>
      <c r="DZ26" s="18">
        <f t="shared" si="44"/>
        <v>0</v>
      </c>
      <c r="EA26" s="13"/>
      <c r="EB26" s="11">
        <f t="shared" si="45"/>
        <v>115.64999999999999</v>
      </c>
      <c r="EC26" s="18">
        <f t="shared" si="46"/>
        <v>1213.25</v>
      </c>
      <c r="ED26" s="13">
        <f t="shared" si="47"/>
        <v>1</v>
      </c>
      <c r="EF26" s="11"/>
      <c r="EG26" s="18"/>
      <c r="EH26" s="13"/>
    </row>
    <row r="27" spans="1:138" ht="12.75">
      <c r="A27" s="36">
        <v>24</v>
      </c>
      <c r="B27" s="11">
        <f t="shared" si="0"/>
        <v>111.20000000000002</v>
      </c>
      <c r="C27" s="18">
        <f t="shared" si="1"/>
        <v>1256.5</v>
      </c>
      <c r="D27" s="13">
        <f t="shared" si="2"/>
        <v>1</v>
      </c>
      <c r="E27" s="23" t="s">
        <v>61</v>
      </c>
      <c r="F27" s="11"/>
      <c r="G27" s="17">
        <f t="shared" si="3"/>
        <v>0</v>
      </c>
      <c r="H27" s="12"/>
      <c r="I27" s="11"/>
      <c r="J27" s="17">
        <f t="shared" si="4"/>
        <v>0</v>
      </c>
      <c r="K27" s="12"/>
      <c r="L27" s="11"/>
      <c r="M27" s="17">
        <f t="shared" si="5"/>
        <v>0</v>
      </c>
      <c r="N27" s="12"/>
      <c r="O27" s="11"/>
      <c r="P27" s="17">
        <f t="shared" si="6"/>
        <v>0</v>
      </c>
      <c r="Q27" s="12"/>
      <c r="R27" s="11"/>
      <c r="S27" s="17">
        <f t="shared" si="7"/>
        <v>0</v>
      </c>
      <c r="T27" s="12"/>
      <c r="U27" s="11"/>
      <c r="V27" s="17">
        <f t="shared" si="8"/>
        <v>0</v>
      </c>
      <c r="W27" s="12"/>
      <c r="X27" s="11"/>
      <c r="Y27" s="17">
        <f t="shared" si="9"/>
        <v>0</v>
      </c>
      <c r="Z27" s="12"/>
      <c r="AA27" s="11"/>
      <c r="AB27" s="17">
        <f t="shared" si="10"/>
        <v>0</v>
      </c>
      <c r="AC27" s="12"/>
      <c r="AD27" s="11"/>
      <c r="AE27" s="17">
        <f t="shared" si="11"/>
        <v>0</v>
      </c>
      <c r="AF27" s="12"/>
      <c r="AG27" s="11"/>
      <c r="AH27" s="17">
        <f t="shared" si="12"/>
        <v>0</v>
      </c>
      <c r="AI27" s="12"/>
      <c r="AJ27" s="11"/>
      <c r="AK27" s="17">
        <f t="shared" si="13"/>
        <v>0</v>
      </c>
      <c r="AL27" s="12"/>
      <c r="AM27" s="11"/>
      <c r="AN27" s="17">
        <f t="shared" si="14"/>
        <v>0</v>
      </c>
      <c r="AO27" s="12"/>
      <c r="AP27" s="11">
        <v>4.5</v>
      </c>
      <c r="AQ27" s="17">
        <f t="shared" si="15"/>
        <v>45</v>
      </c>
      <c r="AR27" s="12"/>
      <c r="AS27" s="11"/>
      <c r="AT27" s="17">
        <f t="shared" si="16"/>
        <v>0</v>
      </c>
      <c r="AU27" s="12"/>
      <c r="AV27" s="11"/>
      <c r="AW27" s="17">
        <f t="shared" si="17"/>
        <v>0</v>
      </c>
      <c r="AX27" s="12"/>
      <c r="AY27" s="11">
        <v>0</v>
      </c>
      <c r="AZ27" s="17">
        <f t="shared" si="18"/>
        <v>0</v>
      </c>
      <c r="BA27" s="12"/>
      <c r="BB27" s="11">
        <v>9.4</v>
      </c>
      <c r="BC27" s="17">
        <f t="shared" si="19"/>
        <v>94</v>
      </c>
      <c r="BD27" s="12"/>
      <c r="BE27" s="11">
        <v>0</v>
      </c>
      <c r="BF27" s="17">
        <f t="shared" si="20"/>
        <v>0</v>
      </c>
      <c r="BG27" s="12"/>
      <c r="BH27" s="11">
        <v>10.4</v>
      </c>
      <c r="BI27" s="17">
        <f t="shared" si="21"/>
        <v>104</v>
      </c>
      <c r="BJ27" s="12"/>
      <c r="BK27" s="11"/>
      <c r="BL27" s="17">
        <f t="shared" si="22"/>
        <v>0</v>
      </c>
      <c r="BM27" s="12"/>
      <c r="BN27" s="11"/>
      <c r="BO27" s="17">
        <f t="shared" si="23"/>
        <v>0</v>
      </c>
      <c r="BP27" s="12"/>
      <c r="BQ27" s="11"/>
      <c r="BR27" s="17">
        <f t="shared" si="24"/>
        <v>0</v>
      </c>
      <c r="BS27" s="12"/>
      <c r="BT27" s="11"/>
      <c r="BU27" s="17">
        <f t="shared" si="25"/>
        <v>0</v>
      </c>
      <c r="BV27" s="12"/>
      <c r="BW27" s="11"/>
      <c r="BX27" s="17">
        <f t="shared" si="26"/>
        <v>0</v>
      </c>
      <c r="BY27" s="12"/>
      <c r="BZ27" s="11">
        <v>10.7</v>
      </c>
      <c r="CA27" s="17">
        <f t="shared" si="27"/>
        <v>160.5</v>
      </c>
      <c r="CB27" s="12"/>
      <c r="CC27" s="11">
        <v>7.5</v>
      </c>
      <c r="CD27" s="17">
        <f t="shared" si="28"/>
        <v>112.5</v>
      </c>
      <c r="CE27" s="12">
        <v>1</v>
      </c>
      <c r="CF27" s="11">
        <v>10.7</v>
      </c>
      <c r="CG27" s="17">
        <f t="shared" si="29"/>
        <v>160.5</v>
      </c>
      <c r="CH27" s="13"/>
      <c r="CI27" s="11"/>
      <c r="CJ27" s="18">
        <f t="shared" si="30"/>
        <v>0</v>
      </c>
      <c r="CK27" s="12"/>
      <c r="CL27" s="11"/>
      <c r="CM27" s="17">
        <f t="shared" si="31"/>
        <v>0</v>
      </c>
      <c r="CN27" s="12"/>
      <c r="CO27" s="11"/>
      <c r="CP27" s="17">
        <f t="shared" si="32"/>
        <v>0</v>
      </c>
      <c r="CQ27" s="12"/>
      <c r="CR27" s="11">
        <v>7.1</v>
      </c>
      <c r="CS27" s="17">
        <f t="shared" si="33"/>
        <v>71</v>
      </c>
      <c r="CT27" s="13"/>
      <c r="CU27" s="11">
        <v>20.1</v>
      </c>
      <c r="CV27" s="17">
        <f t="shared" si="34"/>
        <v>201</v>
      </c>
      <c r="CW27" s="12"/>
      <c r="CX27" s="11">
        <v>11.9</v>
      </c>
      <c r="CY27" s="17">
        <f t="shared" si="35"/>
        <v>119</v>
      </c>
      <c r="CZ27" s="12"/>
      <c r="DA27" s="11">
        <v>18.9</v>
      </c>
      <c r="DB27" s="18">
        <f t="shared" si="36"/>
        <v>189</v>
      </c>
      <c r="DC27" s="13"/>
      <c r="DD27" s="14"/>
      <c r="DE27" s="17">
        <f t="shared" si="37"/>
        <v>0</v>
      </c>
      <c r="DF27" s="12"/>
      <c r="DG27" s="14"/>
      <c r="DH27" s="17">
        <f t="shared" si="38"/>
        <v>0</v>
      </c>
      <c r="DI27" s="12"/>
      <c r="DJ27" s="11"/>
      <c r="DK27" s="17">
        <f t="shared" si="39"/>
        <v>0</v>
      </c>
      <c r="DL27" s="12"/>
      <c r="DM27" s="14"/>
      <c r="DN27" s="17">
        <f t="shared" si="40"/>
        <v>0</v>
      </c>
      <c r="DO27" s="12"/>
      <c r="DP27" s="14"/>
      <c r="DQ27" s="17">
        <f t="shared" si="41"/>
        <v>0</v>
      </c>
      <c r="DR27" s="12"/>
      <c r="DS27" s="14"/>
      <c r="DT27" s="18">
        <f t="shared" si="42"/>
        <v>0</v>
      </c>
      <c r="DU27" s="13"/>
      <c r="DV27" s="14"/>
      <c r="DW27" s="18">
        <f t="shared" si="43"/>
        <v>0</v>
      </c>
      <c r="DX27" s="13"/>
      <c r="DY27" s="14"/>
      <c r="DZ27" s="18">
        <f t="shared" si="44"/>
        <v>0</v>
      </c>
      <c r="EA27" s="13"/>
      <c r="EB27" s="11">
        <f t="shared" si="45"/>
        <v>111.20000000000002</v>
      </c>
      <c r="EC27" s="18">
        <f t="shared" si="46"/>
        <v>1256.5</v>
      </c>
      <c r="ED27" s="13">
        <f t="shared" si="47"/>
        <v>1</v>
      </c>
      <c r="EF27" s="11"/>
      <c r="EG27" s="18"/>
      <c r="EH27" s="13"/>
    </row>
    <row r="28" spans="1:138" ht="12.75">
      <c r="A28" s="36">
        <v>25</v>
      </c>
      <c r="B28" s="11">
        <f t="shared" si="0"/>
        <v>143.55</v>
      </c>
      <c r="C28" s="18">
        <f t="shared" si="1"/>
        <v>1545.75</v>
      </c>
      <c r="D28" s="13">
        <f t="shared" si="2"/>
        <v>1</v>
      </c>
      <c r="E28" s="23" t="s">
        <v>55</v>
      </c>
      <c r="F28" s="11"/>
      <c r="G28" s="17">
        <f t="shared" si="3"/>
        <v>0</v>
      </c>
      <c r="H28" s="12"/>
      <c r="I28" s="11"/>
      <c r="J28" s="17">
        <f t="shared" si="4"/>
        <v>0</v>
      </c>
      <c r="K28" s="12"/>
      <c r="L28" s="11"/>
      <c r="M28" s="17">
        <f t="shared" si="5"/>
        <v>0</v>
      </c>
      <c r="N28" s="12"/>
      <c r="O28" s="11"/>
      <c r="P28" s="17">
        <f t="shared" si="6"/>
        <v>0</v>
      </c>
      <c r="Q28" s="12"/>
      <c r="R28" s="11"/>
      <c r="S28" s="17">
        <f t="shared" si="7"/>
        <v>0</v>
      </c>
      <c r="T28" s="12"/>
      <c r="U28" s="11"/>
      <c r="V28" s="17">
        <f t="shared" si="8"/>
        <v>0</v>
      </c>
      <c r="W28" s="12"/>
      <c r="X28" s="11"/>
      <c r="Y28" s="17">
        <f t="shared" si="9"/>
        <v>0</v>
      </c>
      <c r="Z28" s="12"/>
      <c r="AA28" s="11"/>
      <c r="AB28" s="17">
        <f t="shared" si="10"/>
        <v>0</v>
      </c>
      <c r="AC28" s="12"/>
      <c r="AD28" s="11"/>
      <c r="AE28" s="17">
        <f t="shared" si="11"/>
        <v>0</v>
      </c>
      <c r="AF28" s="12"/>
      <c r="AG28" s="11"/>
      <c r="AH28" s="17">
        <f t="shared" si="12"/>
        <v>0</v>
      </c>
      <c r="AI28" s="12"/>
      <c r="AJ28" s="11"/>
      <c r="AK28" s="17">
        <f t="shared" si="13"/>
        <v>0</v>
      </c>
      <c r="AL28" s="12"/>
      <c r="AM28" s="11"/>
      <c r="AN28" s="17">
        <f t="shared" si="14"/>
        <v>0</v>
      </c>
      <c r="AO28" s="12"/>
      <c r="AP28" s="11">
        <v>4.5</v>
      </c>
      <c r="AQ28" s="17">
        <f t="shared" si="15"/>
        <v>45</v>
      </c>
      <c r="AR28" s="12"/>
      <c r="AS28" s="11"/>
      <c r="AT28" s="17">
        <f t="shared" si="16"/>
        <v>0</v>
      </c>
      <c r="AU28" s="12"/>
      <c r="AV28" s="11"/>
      <c r="AW28" s="17">
        <f t="shared" si="17"/>
        <v>0</v>
      </c>
      <c r="AX28" s="12"/>
      <c r="AY28" s="11">
        <v>0</v>
      </c>
      <c r="AZ28" s="17">
        <f t="shared" si="18"/>
        <v>0</v>
      </c>
      <c r="BA28" s="12"/>
      <c r="BB28" s="11">
        <v>9.4</v>
      </c>
      <c r="BC28" s="17">
        <f t="shared" si="19"/>
        <v>94</v>
      </c>
      <c r="BD28" s="12"/>
      <c r="BE28" s="11">
        <v>0</v>
      </c>
      <c r="BF28" s="17">
        <f t="shared" si="20"/>
        <v>0</v>
      </c>
      <c r="BG28" s="12"/>
      <c r="BH28" s="11">
        <v>10.4</v>
      </c>
      <c r="BI28" s="17">
        <f t="shared" si="21"/>
        <v>104</v>
      </c>
      <c r="BJ28" s="12"/>
      <c r="BK28" s="11"/>
      <c r="BL28" s="17">
        <f t="shared" si="22"/>
        <v>0</v>
      </c>
      <c r="BM28" s="12"/>
      <c r="BN28" s="11"/>
      <c r="BO28" s="17">
        <f t="shared" si="23"/>
        <v>0</v>
      </c>
      <c r="BP28" s="12"/>
      <c r="BQ28" s="11">
        <v>7.3</v>
      </c>
      <c r="BR28" s="17">
        <f t="shared" si="24"/>
        <v>36.5</v>
      </c>
      <c r="BS28" s="12"/>
      <c r="BT28" s="11">
        <v>15.85</v>
      </c>
      <c r="BU28" s="17">
        <f t="shared" si="25"/>
        <v>79.25</v>
      </c>
      <c r="BV28" s="12"/>
      <c r="BW28" s="11"/>
      <c r="BX28" s="17">
        <f t="shared" si="26"/>
        <v>0</v>
      </c>
      <c r="BY28" s="12"/>
      <c r="BZ28" s="11">
        <v>10.7</v>
      </c>
      <c r="CA28" s="17">
        <f t="shared" si="27"/>
        <v>160.5</v>
      </c>
      <c r="CB28" s="12"/>
      <c r="CC28" s="11">
        <v>7.5</v>
      </c>
      <c r="CD28" s="17">
        <f t="shared" si="28"/>
        <v>112.5</v>
      </c>
      <c r="CE28" s="12">
        <v>1</v>
      </c>
      <c r="CF28" s="11">
        <v>10.7</v>
      </c>
      <c r="CG28" s="17">
        <f t="shared" si="29"/>
        <v>160.5</v>
      </c>
      <c r="CH28" s="13"/>
      <c r="CI28" s="11">
        <v>16.3</v>
      </c>
      <c r="CJ28" s="18">
        <f t="shared" si="30"/>
        <v>244.5</v>
      </c>
      <c r="CK28" s="12"/>
      <c r="CL28" s="11"/>
      <c r="CM28" s="17">
        <f t="shared" si="31"/>
        <v>0</v>
      </c>
      <c r="CN28" s="12"/>
      <c r="CO28" s="11"/>
      <c r="CP28" s="17">
        <f t="shared" si="32"/>
        <v>0</v>
      </c>
      <c r="CQ28" s="12"/>
      <c r="CR28" s="11"/>
      <c r="CS28" s="17">
        <f t="shared" si="33"/>
        <v>0</v>
      </c>
      <c r="CT28" s="13"/>
      <c r="CU28" s="11">
        <v>20.1</v>
      </c>
      <c r="CV28" s="17">
        <f t="shared" si="34"/>
        <v>201</v>
      </c>
      <c r="CW28" s="12"/>
      <c r="CX28" s="11">
        <v>11.9</v>
      </c>
      <c r="CY28" s="17">
        <f t="shared" si="35"/>
        <v>119</v>
      </c>
      <c r="CZ28" s="12"/>
      <c r="DA28" s="11">
        <v>18.9</v>
      </c>
      <c r="DB28" s="18">
        <f t="shared" si="36"/>
        <v>189</v>
      </c>
      <c r="DC28" s="13"/>
      <c r="DD28" s="14"/>
      <c r="DE28" s="17">
        <f t="shared" si="37"/>
        <v>0</v>
      </c>
      <c r="DF28" s="12"/>
      <c r="DG28" s="14"/>
      <c r="DH28" s="17">
        <f t="shared" si="38"/>
        <v>0</v>
      </c>
      <c r="DI28" s="12"/>
      <c r="DJ28" s="11"/>
      <c r="DK28" s="17">
        <f t="shared" si="39"/>
        <v>0</v>
      </c>
      <c r="DL28" s="12"/>
      <c r="DM28" s="14"/>
      <c r="DN28" s="17">
        <f t="shared" si="40"/>
        <v>0</v>
      </c>
      <c r="DO28" s="12"/>
      <c r="DP28" s="14"/>
      <c r="DQ28" s="17">
        <f t="shared" si="41"/>
        <v>0</v>
      </c>
      <c r="DR28" s="12"/>
      <c r="DS28" s="14"/>
      <c r="DT28" s="18">
        <f t="shared" si="42"/>
        <v>0</v>
      </c>
      <c r="DU28" s="13"/>
      <c r="DV28" s="14"/>
      <c r="DW28" s="18">
        <f t="shared" si="43"/>
        <v>0</v>
      </c>
      <c r="DX28" s="13"/>
      <c r="DY28" s="14"/>
      <c r="DZ28" s="18">
        <f t="shared" si="44"/>
        <v>0</v>
      </c>
      <c r="EA28" s="13"/>
      <c r="EB28" s="11">
        <f t="shared" si="45"/>
        <v>143.55</v>
      </c>
      <c r="EC28" s="18">
        <f t="shared" si="46"/>
        <v>1545.75</v>
      </c>
      <c r="ED28" s="13">
        <f t="shared" si="47"/>
        <v>1</v>
      </c>
      <c r="EF28" s="11"/>
      <c r="EG28" s="18"/>
      <c r="EH28" s="13"/>
    </row>
    <row r="29" spans="1:138" ht="12.75">
      <c r="A29" s="36">
        <v>26</v>
      </c>
      <c r="B29" s="11">
        <f t="shared" si="0"/>
        <v>140.85000000000002</v>
      </c>
      <c r="C29" s="18">
        <f t="shared" si="1"/>
        <v>1705.25</v>
      </c>
      <c r="D29" s="13">
        <f t="shared" si="2"/>
        <v>1</v>
      </c>
      <c r="E29" s="23" t="s">
        <v>6</v>
      </c>
      <c r="F29" s="11"/>
      <c r="G29" s="17">
        <f t="shared" si="3"/>
        <v>0</v>
      </c>
      <c r="H29" s="12"/>
      <c r="I29" s="11"/>
      <c r="J29" s="17">
        <f t="shared" si="4"/>
        <v>0</v>
      </c>
      <c r="K29" s="12"/>
      <c r="L29" s="11"/>
      <c r="M29" s="17">
        <f t="shared" si="5"/>
        <v>0</v>
      </c>
      <c r="N29" s="12"/>
      <c r="O29" s="11"/>
      <c r="P29" s="17">
        <f t="shared" si="6"/>
        <v>0</v>
      </c>
      <c r="Q29" s="12"/>
      <c r="R29" s="11"/>
      <c r="S29" s="17">
        <f t="shared" si="7"/>
        <v>0</v>
      </c>
      <c r="T29" s="12"/>
      <c r="U29" s="11"/>
      <c r="V29" s="17">
        <f t="shared" si="8"/>
        <v>0</v>
      </c>
      <c r="W29" s="12"/>
      <c r="X29" s="11"/>
      <c r="Y29" s="17">
        <f t="shared" si="9"/>
        <v>0</v>
      </c>
      <c r="Z29" s="12"/>
      <c r="AA29" s="11"/>
      <c r="AB29" s="17">
        <f t="shared" si="10"/>
        <v>0</v>
      </c>
      <c r="AC29" s="12"/>
      <c r="AD29" s="11">
        <v>1.9</v>
      </c>
      <c r="AE29" s="17">
        <f t="shared" si="11"/>
        <v>76</v>
      </c>
      <c r="AF29" s="12"/>
      <c r="AG29" s="11"/>
      <c r="AH29" s="17">
        <f t="shared" si="12"/>
        <v>0</v>
      </c>
      <c r="AI29" s="12"/>
      <c r="AJ29" s="11">
        <v>1.9</v>
      </c>
      <c r="AK29" s="17">
        <f t="shared" si="13"/>
        <v>76</v>
      </c>
      <c r="AL29" s="12"/>
      <c r="AM29" s="11"/>
      <c r="AN29" s="17">
        <f t="shared" si="14"/>
        <v>0</v>
      </c>
      <c r="AO29" s="12"/>
      <c r="AP29" s="11">
        <v>4.5</v>
      </c>
      <c r="AQ29" s="17">
        <f t="shared" si="15"/>
        <v>45</v>
      </c>
      <c r="AR29" s="12"/>
      <c r="AS29" s="11">
        <v>1.9</v>
      </c>
      <c r="AT29" s="17">
        <f t="shared" si="16"/>
        <v>76</v>
      </c>
      <c r="AU29" s="12"/>
      <c r="AV29" s="11">
        <v>2.3</v>
      </c>
      <c r="AW29" s="17">
        <f t="shared" si="17"/>
        <v>92</v>
      </c>
      <c r="AX29" s="12"/>
      <c r="AY29" s="11">
        <v>0</v>
      </c>
      <c r="AZ29" s="17">
        <f t="shared" si="18"/>
        <v>0</v>
      </c>
      <c r="BA29" s="12"/>
      <c r="BB29" s="11">
        <v>9.4</v>
      </c>
      <c r="BC29" s="17">
        <f t="shared" si="19"/>
        <v>94</v>
      </c>
      <c r="BD29" s="12"/>
      <c r="BE29" s="11">
        <v>0</v>
      </c>
      <c r="BF29" s="17">
        <f t="shared" si="20"/>
        <v>0</v>
      </c>
      <c r="BG29" s="12"/>
      <c r="BH29" s="11">
        <v>10.4</v>
      </c>
      <c r="BI29" s="17">
        <f t="shared" si="21"/>
        <v>104</v>
      </c>
      <c r="BJ29" s="12"/>
      <c r="BK29" s="11"/>
      <c r="BL29" s="17">
        <f t="shared" si="22"/>
        <v>0</v>
      </c>
      <c r="BM29" s="12"/>
      <c r="BN29" s="11"/>
      <c r="BO29" s="17">
        <f t="shared" si="23"/>
        <v>0</v>
      </c>
      <c r="BP29" s="12"/>
      <c r="BQ29" s="11">
        <v>7.3</v>
      </c>
      <c r="BR29" s="17">
        <f t="shared" si="24"/>
        <v>36.5</v>
      </c>
      <c r="BS29" s="12">
        <v>1</v>
      </c>
      <c r="BT29" s="11">
        <v>15.85</v>
      </c>
      <c r="BU29" s="17">
        <f t="shared" si="25"/>
        <v>79.25</v>
      </c>
      <c r="BV29" s="12"/>
      <c r="BW29" s="11"/>
      <c r="BX29" s="17">
        <f t="shared" si="26"/>
        <v>0</v>
      </c>
      <c r="BY29" s="12"/>
      <c r="BZ29" s="11">
        <v>0</v>
      </c>
      <c r="CA29" s="17">
        <f t="shared" si="27"/>
        <v>0</v>
      </c>
      <c r="CB29" s="12"/>
      <c r="CC29" s="11">
        <v>7.5</v>
      </c>
      <c r="CD29" s="17">
        <f t="shared" si="28"/>
        <v>112.5</v>
      </c>
      <c r="CE29" s="12"/>
      <c r="CF29" s="11">
        <v>10.7</v>
      </c>
      <c r="CG29" s="17">
        <f t="shared" si="29"/>
        <v>160.5</v>
      </c>
      <c r="CH29" s="13"/>
      <c r="CI29" s="11">
        <v>16.3</v>
      </c>
      <c r="CJ29" s="18">
        <f t="shared" si="30"/>
        <v>244.5</v>
      </c>
      <c r="CK29" s="12"/>
      <c r="CL29" s="11"/>
      <c r="CM29" s="17">
        <f t="shared" si="31"/>
        <v>0</v>
      </c>
      <c r="CN29" s="12"/>
      <c r="CO29" s="11"/>
      <c r="CP29" s="17">
        <f t="shared" si="32"/>
        <v>0</v>
      </c>
      <c r="CQ29" s="12"/>
      <c r="CR29" s="11"/>
      <c r="CS29" s="17">
        <f t="shared" si="33"/>
        <v>0</v>
      </c>
      <c r="CT29" s="13"/>
      <c r="CU29" s="11">
        <v>20.1</v>
      </c>
      <c r="CV29" s="17">
        <f t="shared" si="34"/>
        <v>201</v>
      </c>
      <c r="CW29" s="12"/>
      <c r="CX29" s="11">
        <v>11.9</v>
      </c>
      <c r="CY29" s="17">
        <f t="shared" si="35"/>
        <v>119</v>
      </c>
      <c r="CZ29" s="12"/>
      <c r="DA29" s="11">
        <v>18.9</v>
      </c>
      <c r="DB29" s="18">
        <f t="shared" si="36"/>
        <v>189</v>
      </c>
      <c r="DC29" s="13"/>
      <c r="DD29" s="14"/>
      <c r="DE29" s="17">
        <f t="shared" si="37"/>
        <v>0</v>
      </c>
      <c r="DF29" s="12"/>
      <c r="DG29" s="14"/>
      <c r="DH29" s="17">
        <f t="shared" si="38"/>
        <v>0</v>
      </c>
      <c r="DI29" s="12"/>
      <c r="DJ29" s="11"/>
      <c r="DK29" s="17">
        <f t="shared" si="39"/>
        <v>0</v>
      </c>
      <c r="DL29" s="12"/>
      <c r="DM29" s="14"/>
      <c r="DN29" s="17">
        <f t="shared" si="40"/>
        <v>0</v>
      </c>
      <c r="DO29" s="12"/>
      <c r="DP29" s="14"/>
      <c r="DQ29" s="17">
        <f t="shared" si="41"/>
        <v>0</v>
      </c>
      <c r="DR29" s="12"/>
      <c r="DS29" s="14"/>
      <c r="DT29" s="18">
        <f t="shared" si="42"/>
        <v>0</v>
      </c>
      <c r="DU29" s="13"/>
      <c r="DV29" s="14"/>
      <c r="DW29" s="18">
        <f t="shared" si="43"/>
        <v>0</v>
      </c>
      <c r="DX29" s="13"/>
      <c r="DY29" s="14"/>
      <c r="DZ29" s="18">
        <f t="shared" si="44"/>
        <v>0</v>
      </c>
      <c r="EA29" s="13"/>
      <c r="EB29" s="11">
        <f t="shared" si="45"/>
        <v>140.85000000000002</v>
      </c>
      <c r="EC29" s="18">
        <f t="shared" si="46"/>
        <v>1705.25</v>
      </c>
      <c r="ED29" s="13">
        <f t="shared" si="47"/>
        <v>1</v>
      </c>
      <c r="EF29" s="11"/>
      <c r="EG29" s="18"/>
      <c r="EH29" s="13"/>
    </row>
    <row r="30" spans="1:138" ht="12.75">
      <c r="A30" s="36">
        <v>27</v>
      </c>
      <c r="B30" s="11">
        <f t="shared" si="0"/>
        <v>147.95000000000002</v>
      </c>
      <c r="C30" s="18">
        <f t="shared" si="1"/>
        <v>1776.25</v>
      </c>
      <c r="D30" s="13">
        <f t="shared" si="2"/>
        <v>1</v>
      </c>
      <c r="E30" s="23" t="s">
        <v>10</v>
      </c>
      <c r="F30" s="11"/>
      <c r="G30" s="17">
        <f t="shared" si="3"/>
        <v>0</v>
      </c>
      <c r="H30" s="12"/>
      <c r="I30" s="11"/>
      <c r="J30" s="17">
        <f t="shared" si="4"/>
        <v>0</v>
      </c>
      <c r="K30" s="12"/>
      <c r="L30" s="11"/>
      <c r="M30" s="17">
        <f t="shared" si="5"/>
        <v>0</v>
      </c>
      <c r="N30" s="12"/>
      <c r="O30" s="11"/>
      <c r="P30" s="17">
        <f t="shared" si="6"/>
        <v>0</v>
      </c>
      <c r="Q30" s="12"/>
      <c r="R30" s="11"/>
      <c r="S30" s="17">
        <f t="shared" si="7"/>
        <v>0</v>
      </c>
      <c r="T30" s="12"/>
      <c r="U30" s="11"/>
      <c r="V30" s="17">
        <f t="shared" si="8"/>
        <v>0</v>
      </c>
      <c r="W30" s="12"/>
      <c r="X30" s="11"/>
      <c r="Y30" s="17">
        <f t="shared" si="9"/>
        <v>0</v>
      </c>
      <c r="Z30" s="12"/>
      <c r="AA30" s="11"/>
      <c r="AB30" s="17">
        <f t="shared" si="10"/>
        <v>0</v>
      </c>
      <c r="AC30" s="12"/>
      <c r="AD30" s="11">
        <v>1.9</v>
      </c>
      <c r="AE30" s="17">
        <f t="shared" si="11"/>
        <v>76</v>
      </c>
      <c r="AF30" s="12"/>
      <c r="AG30" s="11"/>
      <c r="AH30" s="17">
        <f t="shared" si="12"/>
        <v>0</v>
      </c>
      <c r="AI30" s="12"/>
      <c r="AJ30" s="11">
        <v>1.9</v>
      </c>
      <c r="AK30" s="17">
        <f t="shared" si="13"/>
        <v>76</v>
      </c>
      <c r="AL30" s="12"/>
      <c r="AM30" s="11"/>
      <c r="AN30" s="17">
        <f t="shared" si="14"/>
        <v>0</v>
      </c>
      <c r="AO30" s="12"/>
      <c r="AP30" s="11">
        <v>4.5</v>
      </c>
      <c r="AQ30" s="17">
        <f t="shared" si="15"/>
        <v>45</v>
      </c>
      <c r="AR30" s="12"/>
      <c r="AS30" s="11">
        <v>1.9</v>
      </c>
      <c r="AT30" s="17">
        <f t="shared" si="16"/>
        <v>76</v>
      </c>
      <c r="AU30" s="12"/>
      <c r="AV30" s="11">
        <v>2.3</v>
      </c>
      <c r="AW30" s="17">
        <f t="shared" si="17"/>
        <v>92</v>
      </c>
      <c r="AX30" s="12"/>
      <c r="AY30" s="11">
        <v>0</v>
      </c>
      <c r="AZ30" s="17">
        <f t="shared" si="18"/>
        <v>0</v>
      </c>
      <c r="BA30" s="12"/>
      <c r="BB30" s="11">
        <v>9.4</v>
      </c>
      <c r="BC30" s="17">
        <f t="shared" si="19"/>
        <v>94</v>
      </c>
      <c r="BD30" s="12"/>
      <c r="BE30" s="11">
        <v>0</v>
      </c>
      <c r="BF30" s="17">
        <f t="shared" si="20"/>
        <v>0</v>
      </c>
      <c r="BG30" s="12"/>
      <c r="BH30" s="11">
        <v>10.4</v>
      </c>
      <c r="BI30" s="17">
        <f t="shared" si="21"/>
        <v>104</v>
      </c>
      <c r="BJ30" s="12"/>
      <c r="BK30" s="11"/>
      <c r="BL30" s="17">
        <f t="shared" si="22"/>
        <v>0</v>
      </c>
      <c r="BM30" s="12"/>
      <c r="BN30" s="11"/>
      <c r="BO30" s="17">
        <f t="shared" si="23"/>
        <v>0</v>
      </c>
      <c r="BP30" s="12"/>
      <c r="BQ30" s="11">
        <v>7.3</v>
      </c>
      <c r="BR30" s="17">
        <f t="shared" si="24"/>
        <v>36.5</v>
      </c>
      <c r="BS30" s="12"/>
      <c r="BT30" s="11">
        <v>15.85</v>
      </c>
      <c r="BU30" s="17">
        <f t="shared" si="25"/>
        <v>79.25</v>
      </c>
      <c r="BV30" s="12"/>
      <c r="BW30" s="11"/>
      <c r="BX30" s="17">
        <f t="shared" si="26"/>
        <v>0</v>
      </c>
      <c r="BY30" s="12"/>
      <c r="BZ30" s="11">
        <v>0</v>
      </c>
      <c r="CA30" s="17">
        <f t="shared" si="27"/>
        <v>0</v>
      </c>
      <c r="CB30" s="12"/>
      <c r="CC30" s="11">
        <v>7.5</v>
      </c>
      <c r="CD30" s="17">
        <f t="shared" si="28"/>
        <v>112.5</v>
      </c>
      <c r="CE30" s="12"/>
      <c r="CF30" s="11">
        <v>10.7</v>
      </c>
      <c r="CG30" s="17">
        <f t="shared" si="29"/>
        <v>160.5</v>
      </c>
      <c r="CH30" s="13">
        <v>1</v>
      </c>
      <c r="CI30" s="11">
        <v>16.3</v>
      </c>
      <c r="CJ30" s="18">
        <f t="shared" si="30"/>
        <v>244.5</v>
      </c>
      <c r="CK30" s="12"/>
      <c r="CL30" s="11"/>
      <c r="CM30" s="17">
        <f t="shared" si="31"/>
        <v>0</v>
      </c>
      <c r="CN30" s="12"/>
      <c r="CO30" s="11"/>
      <c r="CP30" s="17">
        <f t="shared" si="32"/>
        <v>0</v>
      </c>
      <c r="CQ30" s="12"/>
      <c r="CR30" s="11">
        <v>7.1</v>
      </c>
      <c r="CS30" s="17">
        <f t="shared" si="33"/>
        <v>71</v>
      </c>
      <c r="CT30" s="13"/>
      <c r="CU30" s="11">
        <v>20.1</v>
      </c>
      <c r="CV30" s="17">
        <f t="shared" si="34"/>
        <v>201</v>
      </c>
      <c r="CW30" s="12"/>
      <c r="CX30" s="11">
        <v>11.9</v>
      </c>
      <c r="CY30" s="17">
        <f t="shared" si="35"/>
        <v>119</v>
      </c>
      <c r="CZ30" s="12"/>
      <c r="DA30" s="11">
        <v>18.9</v>
      </c>
      <c r="DB30" s="18">
        <f t="shared" si="36"/>
        <v>189</v>
      </c>
      <c r="DC30" s="13"/>
      <c r="DD30" s="14"/>
      <c r="DE30" s="17">
        <f t="shared" si="37"/>
        <v>0</v>
      </c>
      <c r="DF30" s="12"/>
      <c r="DG30" s="14"/>
      <c r="DH30" s="17">
        <f t="shared" si="38"/>
        <v>0</v>
      </c>
      <c r="DI30" s="12"/>
      <c r="DJ30" s="11"/>
      <c r="DK30" s="17">
        <f t="shared" si="39"/>
        <v>0</v>
      </c>
      <c r="DL30" s="12"/>
      <c r="DM30" s="14"/>
      <c r="DN30" s="17">
        <f t="shared" si="40"/>
        <v>0</v>
      </c>
      <c r="DO30" s="12"/>
      <c r="DP30" s="14"/>
      <c r="DQ30" s="17">
        <f t="shared" si="41"/>
        <v>0</v>
      </c>
      <c r="DR30" s="12"/>
      <c r="DS30" s="14"/>
      <c r="DT30" s="18">
        <f t="shared" si="42"/>
        <v>0</v>
      </c>
      <c r="DU30" s="13"/>
      <c r="DV30" s="14"/>
      <c r="DW30" s="18">
        <f t="shared" si="43"/>
        <v>0</v>
      </c>
      <c r="DX30" s="13"/>
      <c r="DY30" s="14"/>
      <c r="DZ30" s="18">
        <f t="shared" si="44"/>
        <v>0</v>
      </c>
      <c r="EA30" s="13"/>
      <c r="EB30" s="11">
        <f t="shared" si="45"/>
        <v>147.95000000000002</v>
      </c>
      <c r="EC30" s="18">
        <f t="shared" si="46"/>
        <v>1776.25</v>
      </c>
      <c r="ED30" s="13">
        <f t="shared" si="47"/>
        <v>1</v>
      </c>
      <c r="EF30" s="11"/>
      <c r="EG30" s="18"/>
      <c r="EH30" s="13"/>
    </row>
    <row r="31" spans="1:138" ht="12.75">
      <c r="A31" s="36">
        <v>28</v>
      </c>
      <c r="B31" s="11">
        <f t="shared" si="0"/>
        <v>180.35000000000002</v>
      </c>
      <c r="C31" s="18">
        <f t="shared" si="1"/>
        <v>1873.75</v>
      </c>
      <c r="D31" s="13">
        <f t="shared" si="2"/>
        <v>1</v>
      </c>
      <c r="E31" s="23" t="s">
        <v>84</v>
      </c>
      <c r="F31" s="11"/>
      <c r="G31" s="17">
        <f t="shared" si="3"/>
        <v>0</v>
      </c>
      <c r="H31" s="12"/>
      <c r="I31" s="11"/>
      <c r="J31" s="17">
        <f t="shared" si="4"/>
        <v>0</v>
      </c>
      <c r="K31" s="12"/>
      <c r="L31" s="11"/>
      <c r="M31" s="17">
        <f t="shared" si="5"/>
        <v>0</v>
      </c>
      <c r="N31" s="12"/>
      <c r="O31" s="11"/>
      <c r="P31" s="17">
        <f t="shared" si="6"/>
        <v>0</v>
      </c>
      <c r="Q31" s="12"/>
      <c r="R31" s="11"/>
      <c r="S31" s="17">
        <f t="shared" si="7"/>
        <v>0</v>
      </c>
      <c r="T31" s="12"/>
      <c r="U31" s="11">
        <v>4</v>
      </c>
      <c r="V31" s="17">
        <f t="shared" si="8"/>
        <v>20</v>
      </c>
      <c r="W31" s="12"/>
      <c r="X31" s="11">
        <v>4</v>
      </c>
      <c r="Y31" s="17">
        <f t="shared" si="9"/>
        <v>20</v>
      </c>
      <c r="Z31" s="12"/>
      <c r="AA31" s="11">
        <v>4.5</v>
      </c>
      <c r="AB31" s="17">
        <f t="shared" si="10"/>
        <v>45</v>
      </c>
      <c r="AC31" s="12"/>
      <c r="AD31" s="11"/>
      <c r="AE31" s="17">
        <f t="shared" si="11"/>
        <v>0</v>
      </c>
      <c r="AF31" s="12"/>
      <c r="AG31" s="11">
        <v>4.5</v>
      </c>
      <c r="AH31" s="17">
        <f t="shared" si="12"/>
        <v>45</v>
      </c>
      <c r="AI31" s="12"/>
      <c r="AJ31" s="11"/>
      <c r="AK31" s="17">
        <f t="shared" si="13"/>
        <v>0</v>
      </c>
      <c r="AL31" s="12"/>
      <c r="AM31" s="11"/>
      <c r="AN31" s="17">
        <f t="shared" si="14"/>
        <v>0</v>
      </c>
      <c r="AO31" s="12"/>
      <c r="AP31" s="11">
        <v>4.5</v>
      </c>
      <c r="AQ31" s="17">
        <f t="shared" si="15"/>
        <v>45</v>
      </c>
      <c r="AR31" s="12"/>
      <c r="AS31" s="11"/>
      <c r="AT31" s="17">
        <f t="shared" si="16"/>
        <v>0</v>
      </c>
      <c r="AU31" s="12"/>
      <c r="AV31" s="11"/>
      <c r="AW31" s="17">
        <f t="shared" si="17"/>
        <v>0</v>
      </c>
      <c r="AX31" s="12"/>
      <c r="AY31" s="11">
        <v>9.4</v>
      </c>
      <c r="AZ31" s="17">
        <f t="shared" si="18"/>
        <v>94</v>
      </c>
      <c r="BA31" s="12"/>
      <c r="BB31" s="11">
        <v>9.4</v>
      </c>
      <c r="BC31" s="17">
        <f t="shared" si="19"/>
        <v>94</v>
      </c>
      <c r="BD31" s="12"/>
      <c r="BE31" s="11">
        <v>10.4</v>
      </c>
      <c r="BF31" s="17">
        <f t="shared" si="20"/>
        <v>104</v>
      </c>
      <c r="BG31" s="12"/>
      <c r="BH31" s="11">
        <v>10.4</v>
      </c>
      <c r="BI31" s="17">
        <f t="shared" si="21"/>
        <v>104</v>
      </c>
      <c r="BJ31" s="12"/>
      <c r="BK31" s="11"/>
      <c r="BL31" s="17">
        <f t="shared" si="22"/>
        <v>0</v>
      </c>
      <c r="BM31" s="12"/>
      <c r="BN31" s="11"/>
      <c r="BO31" s="17">
        <f t="shared" si="23"/>
        <v>0</v>
      </c>
      <c r="BP31" s="12"/>
      <c r="BQ31" s="11">
        <v>7.3</v>
      </c>
      <c r="BR31" s="17">
        <f t="shared" si="24"/>
        <v>36.5</v>
      </c>
      <c r="BS31" s="12"/>
      <c r="BT31" s="11">
        <v>15.85</v>
      </c>
      <c r="BU31" s="17">
        <f t="shared" si="25"/>
        <v>79.25</v>
      </c>
      <c r="BV31" s="12"/>
      <c r="BW31" s="11"/>
      <c r="BX31" s="17">
        <f t="shared" si="26"/>
        <v>0</v>
      </c>
      <c r="BY31" s="12"/>
      <c r="BZ31" s="11">
        <v>10.7</v>
      </c>
      <c r="CA31" s="17">
        <f t="shared" si="27"/>
        <v>160.5</v>
      </c>
      <c r="CB31" s="12"/>
      <c r="CC31" s="11">
        <v>7.5</v>
      </c>
      <c r="CD31" s="17">
        <f t="shared" si="28"/>
        <v>112.5</v>
      </c>
      <c r="CE31" s="12"/>
      <c r="CF31" s="11">
        <v>10.7</v>
      </c>
      <c r="CG31" s="17">
        <f t="shared" si="29"/>
        <v>160.5</v>
      </c>
      <c r="CH31" s="13">
        <v>1</v>
      </c>
      <c r="CI31" s="11">
        <v>16.3</v>
      </c>
      <c r="CJ31" s="18">
        <f t="shared" si="30"/>
        <v>244.5</v>
      </c>
      <c r="CK31" s="12"/>
      <c r="CL31" s="11"/>
      <c r="CM31" s="17">
        <f t="shared" si="31"/>
        <v>0</v>
      </c>
      <c r="CN31" s="12"/>
      <c r="CO31" s="11"/>
      <c r="CP31" s="17">
        <f t="shared" si="32"/>
        <v>0</v>
      </c>
      <c r="CQ31" s="12"/>
      <c r="CR31" s="11"/>
      <c r="CS31" s="17">
        <f t="shared" si="33"/>
        <v>0</v>
      </c>
      <c r="CT31" s="13"/>
      <c r="CU31" s="11">
        <v>20.1</v>
      </c>
      <c r="CV31" s="17">
        <f t="shared" si="34"/>
        <v>201</v>
      </c>
      <c r="CW31" s="12"/>
      <c r="CX31" s="11">
        <v>11.9</v>
      </c>
      <c r="CY31" s="17">
        <f t="shared" si="35"/>
        <v>119</v>
      </c>
      <c r="CZ31" s="12"/>
      <c r="DA31" s="11">
        <v>18.9</v>
      </c>
      <c r="DB31" s="18">
        <f t="shared" si="36"/>
        <v>189</v>
      </c>
      <c r="DC31" s="13"/>
      <c r="DD31" s="14"/>
      <c r="DE31" s="17">
        <f t="shared" si="37"/>
        <v>0</v>
      </c>
      <c r="DF31" s="12"/>
      <c r="DG31" s="14"/>
      <c r="DH31" s="17">
        <f t="shared" si="38"/>
        <v>0</v>
      </c>
      <c r="DI31" s="12"/>
      <c r="DJ31" s="11">
        <v>0</v>
      </c>
      <c r="DK31" s="17">
        <f t="shared" si="39"/>
        <v>0</v>
      </c>
      <c r="DL31" s="12"/>
      <c r="DM31" s="14">
        <v>0</v>
      </c>
      <c r="DN31" s="17">
        <f t="shared" si="40"/>
        <v>0</v>
      </c>
      <c r="DO31" s="12"/>
      <c r="DP31" s="14">
        <v>0</v>
      </c>
      <c r="DQ31" s="17">
        <f t="shared" si="41"/>
        <v>0</v>
      </c>
      <c r="DR31" s="12"/>
      <c r="DS31" s="14"/>
      <c r="DT31" s="18">
        <f t="shared" si="42"/>
        <v>0</v>
      </c>
      <c r="DU31" s="13"/>
      <c r="DV31" s="14"/>
      <c r="DW31" s="18">
        <f t="shared" si="43"/>
        <v>0</v>
      </c>
      <c r="DX31" s="13"/>
      <c r="DY31" s="14"/>
      <c r="DZ31" s="18">
        <f t="shared" si="44"/>
        <v>0</v>
      </c>
      <c r="EA31" s="13"/>
      <c r="EB31" s="11">
        <f t="shared" si="45"/>
        <v>180.35000000000002</v>
      </c>
      <c r="EC31" s="18">
        <f t="shared" si="46"/>
        <v>1873.75</v>
      </c>
      <c r="ED31" s="13">
        <f t="shared" si="47"/>
        <v>1</v>
      </c>
      <c r="EF31" s="11"/>
      <c r="EG31" s="18"/>
      <c r="EH31" s="13"/>
    </row>
    <row r="32" spans="1:138" ht="12.75">
      <c r="A32" s="36">
        <v>29</v>
      </c>
      <c r="B32" s="11">
        <f t="shared" si="0"/>
        <v>232.60000000000002</v>
      </c>
      <c r="C32" s="18">
        <f t="shared" si="1"/>
        <v>2912</v>
      </c>
      <c r="D32" s="13">
        <f t="shared" si="2"/>
        <v>1</v>
      </c>
      <c r="E32" s="23" t="s">
        <v>76</v>
      </c>
      <c r="F32" s="11"/>
      <c r="G32" s="17">
        <f t="shared" si="3"/>
        <v>0</v>
      </c>
      <c r="H32" s="12"/>
      <c r="I32" s="11"/>
      <c r="J32" s="17">
        <f t="shared" si="4"/>
        <v>0</v>
      </c>
      <c r="K32" s="12"/>
      <c r="L32" s="11"/>
      <c r="M32" s="17">
        <f t="shared" si="5"/>
        <v>0</v>
      </c>
      <c r="N32" s="12"/>
      <c r="O32" s="11"/>
      <c r="P32" s="17">
        <f t="shared" si="6"/>
        <v>0</v>
      </c>
      <c r="Q32" s="12"/>
      <c r="R32" s="11"/>
      <c r="S32" s="17">
        <f t="shared" si="7"/>
        <v>0</v>
      </c>
      <c r="T32" s="12"/>
      <c r="U32" s="11">
        <v>0</v>
      </c>
      <c r="V32" s="17">
        <f t="shared" si="8"/>
        <v>0</v>
      </c>
      <c r="W32" s="12"/>
      <c r="X32" s="11">
        <v>0</v>
      </c>
      <c r="Y32" s="17">
        <f t="shared" si="9"/>
        <v>0</v>
      </c>
      <c r="Z32" s="12"/>
      <c r="AA32" s="11">
        <v>4.5</v>
      </c>
      <c r="AB32" s="17">
        <f t="shared" si="10"/>
        <v>45</v>
      </c>
      <c r="AC32" s="12"/>
      <c r="AD32" s="11"/>
      <c r="AE32" s="17">
        <f t="shared" si="11"/>
        <v>0</v>
      </c>
      <c r="AF32" s="12"/>
      <c r="AG32" s="11">
        <v>4.5</v>
      </c>
      <c r="AH32" s="17">
        <f t="shared" si="12"/>
        <v>45</v>
      </c>
      <c r="AI32" s="12"/>
      <c r="AJ32" s="11"/>
      <c r="AK32" s="17">
        <f t="shared" si="13"/>
        <v>0</v>
      </c>
      <c r="AL32" s="12"/>
      <c r="AM32" s="11"/>
      <c r="AN32" s="17">
        <f t="shared" si="14"/>
        <v>0</v>
      </c>
      <c r="AO32" s="12"/>
      <c r="AP32" s="11">
        <v>4.5</v>
      </c>
      <c r="AQ32" s="17">
        <f t="shared" si="15"/>
        <v>45</v>
      </c>
      <c r="AR32" s="12"/>
      <c r="AS32" s="11"/>
      <c r="AT32" s="17">
        <f t="shared" si="16"/>
        <v>0</v>
      </c>
      <c r="AU32" s="12"/>
      <c r="AV32" s="11"/>
      <c r="AW32" s="17">
        <f t="shared" si="17"/>
        <v>0</v>
      </c>
      <c r="AX32" s="12"/>
      <c r="AY32" s="11">
        <v>0</v>
      </c>
      <c r="AZ32" s="17">
        <f t="shared" si="18"/>
        <v>0</v>
      </c>
      <c r="BA32" s="12"/>
      <c r="BB32" s="11">
        <v>9.4</v>
      </c>
      <c r="BC32" s="17">
        <f t="shared" si="19"/>
        <v>94</v>
      </c>
      <c r="BD32" s="12"/>
      <c r="BE32" s="11">
        <v>10.4</v>
      </c>
      <c r="BF32" s="17">
        <f t="shared" si="20"/>
        <v>104</v>
      </c>
      <c r="BG32" s="12"/>
      <c r="BH32" s="11">
        <v>10.4</v>
      </c>
      <c r="BI32" s="17">
        <f t="shared" si="21"/>
        <v>104</v>
      </c>
      <c r="BJ32" s="12"/>
      <c r="BK32" s="11">
        <v>19.1</v>
      </c>
      <c r="BL32" s="17">
        <f t="shared" si="22"/>
        <v>95.5</v>
      </c>
      <c r="BM32" s="12"/>
      <c r="BN32" s="11">
        <v>14.75</v>
      </c>
      <c r="BO32" s="17">
        <f t="shared" si="23"/>
        <v>73.75</v>
      </c>
      <c r="BP32" s="12"/>
      <c r="BQ32" s="11">
        <v>7.3</v>
      </c>
      <c r="BR32" s="17">
        <f t="shared" si="24"/>
        <v>36.5</v>
      </c>
      <c r="BS32" s="12"/>
      <c r="BT32" s="11">
        <v>15.85</v>
      </c>
      <c r="BU32" s="17">
        <f t="shared" si="25"/>
        <v>79.25</v>
      </c>
      <c r="BV32" s="12"/>
      <c r="BW32" s="11">
        <v>11.7</v>
      </c>
      <c r="BX32" s="17">
        <f t="shared" si="26"/>
        <v>234</v>
      </c>
      <c r="BY32" s="12"/>
      <c r="BZ32" s="11">
        <v>10.7</v>
      </c>
      <c r="CA32" s="17">
        <f t="shared" si="27"/>
        <v>160.5</v>
      </c>
      <c r="CB32" s="12"/>
      <c r="CC32" s="11">
        <v>7.5</v>
      </c>
      <c r="CD32" s="17">
        <f t="shared" si="28"/>
        <v>112.5</v>
      </c>
      <c r="CE32" s="12"/>
      <c r="CF32" s="11">
        <v>10.7</v>
      </c>
      <c r="CG32" s="17">
        <f t="shared" si="29"/>
        <v>160.5</v>
      </c>
      <c r="CH32" s="13"/>
      <c r="CI32" s="11">
        <v>16.3</v>
      </c>
      <c r="CJ32" s="18">
        <f t="shared" si="30"/>
        <v>244.5</v>
      </c>
      <c r="CK32" s="12"/>
      <c r="CL32" s="11"/>
      <c r="CM32" s="17">
        <f t="shared" si="31"/>
        <v>0</v>
      </c>
      <c r="CN32" s="12"/>
      <c r="CO32" s="11"/>
      <c r="CP32" s="17">
        <f t="shared" si="32"/>
        <v>0</v>
      </c>
      <c r="CQ32" s="12"/>
      <c r="CR32" s="11"/>
      <c r="CS32" s="17">
        <f t="shared" si="33"/>
        <v>0</v>
      </c>
      <c r="CT32" s="13"/>
      <c r="CU32" s="11">
        <v>20.1</v>
      </c>
      <c r="CV32" s="17">
        <f t="shared" si="34"/>
        <v>201</v>
      </c>
      <c r="CW32" s="12"/>
      <c r="CX32" s="11">
        <v>11.9</v>
      </c>
      <c r="CY32" s="17">
        <f t="shared" si="35"/>
        <v>119</v>
      </c>
      <c r="CZ32" s="12">
        <v>1</v>
      </c>
      <c r="DA32" s="11">
        <v>18.9</v>
      </c>
      <c r="DB32" s="18">
        <f t="shared" si="36"/>
        <v>189</v>
      </c>
      <c r="DC32" s="13"/>
      <c r="DD32" s="14"/>
      <c r="DE32" s="17">
        <f t="shared" si="37"/>
        <v>0</v>
      </c>
      <c r="DF32" s="12"/>
      <c r="DG32" s="14"/>
      <c r="DH32" s="17">
        <f t="shared" si="38"/>
        <v>0</v>
      </c>
      <c r="DI32" s="12"/>
      <c r="DJ32" s="11">
        <v>6.6</v>
      </c>
      <c r="DK32" s="17">
        <f t="shared" si="39"/>
        <v>396</v>
      </c>
      <c r="DL32" s="12"/>
      <c r="DM32" s="14">
        <v>0</v>
      </c>
      <c r="DN32" s="17">
        <f t="shared" si="40"/>
        <v>0</v>
      </c>
      <c r="DO32" s="12"/>
      <c r="DP32" s="14">
        <v>6.6</v>
      </c>
      <c r="DQ32" s="17">
        <f t="shared" si="41"/>
        <v>264</v>
      </c>
      <c r="DR32" s="12"/>
      <c r="DS32" s="14">
        <v>10.9</v>
      </c>
      <c r="DT32" s="18">
        <f t="shared" si="42"/>
        <v>109</v>
      </c>
      <c r="DU32" s="13"/>
      <c r="DV32" s="14"/>
      <c r="DW32" s="18">
        <f t="shared" si="43"/>
        <v>0</v>
      </c>
      <c r="DX32" s="13"/>
      <c r="DY32" s="14"/>
      <c r="DZ32" s="18">
        <f t="shared" si="44"/>
        <v>0</v>
      </c>
      <c r="EA32" s="13"/>
      <c r="EB32" s="11">
        <f t="shared" si="45"/>
        <v>232.60000000000002</v>
      </c>
      <c r="EC32" s="18">
        <f t="shared" si="46"/>
        <v>2912</v>
      </c>
      <c r="ED32" s="13">
        <f t="shared" si="47"/>
        <v>1</v>
      </c>
      <c r="EF32" s="11"/>
      <c r="EG32" s="18"/>
      <c r="EH32" s="13"/>
    </row>
    <row r="33" spans="1:138" ht="12.75">
      <c r="A33" s="36">
        <v>30</v>
      </c>
      <c r="B33" s="11">
        <f t="shared" si="0"/>
        <v>194.9</v>
      </c>
      <c r="C33" s="18">
        <f t="shared" si="1"/>
        <v>3048.25</v>
      </c>
      <c r="D33" s="13">
        <f t="shared" si="2"/>
        <v>1</v>
      </c>
      <c r="E33" s="23" t="s">
        <v>19</v>
      </c>
      <c r="F33" s="11"/>
      <c r="G33" s="17">
        <f t="shared" si="3"/>
        <v>0</v>
      </c>
      <c r="H33" s="12"/>
      <c r="I33" s="11"/>
      <c r="J33" s="17">
        <f t="shared" si="4"/>
        <v>0</v>
      </c>
      <c r="K33" s="12"/>
      <c r="L33" s="11"/>
      <c r="M33" s="17">
        <f t="shared" si="5"/>
        <v>0</v>
      </c>
      <c r="N33" s="12"/>
      <c r="O33" s="11"/>
      <c r="P33" s="17">
        <f t="shared" si="6"/>
        <v>0</v>
      </c>
      <c r="Q33" s="12"/>
      <c r="R33" s="11"/>
      <c r="S33" s="17">
        <f t="shared" si="7"/>
        <v>0</v>
      </c>
      <c r="T33" s="12"/>
      <c r="U33" s="11"/>
      <c r="V33" s="17">
        <f t="shared" si="8"/>
        <v>0</v>
      </c>
      <c r="W33" s="12"/>
      <c r="X33" s="11"/>
      <c r="Y33" s="17">
        <f t="shared" si="9"/>
        <v>0</v>
      </c>
      <c r="Z33" s="12"/>
      <c r="AA33" s="11"/>
      <c r="AB33" s="17">
        <f t="shared" si="10"/>
        <v>0</v>
      </c>
      <c r="AC33" s="12"/>
      <c r="AD33" s="11"/>
      <c r="AE33" s="17">
        <f t="shared" si="11"/>
        <v>0</v>
      </c>
      <c r="AF33" s="12"/>
      <c r="AG33" s="11"/>
      <c r="AH33" s="17">
        <f t="shared" si="12"/>
        <v>0</v>
      </c>
      <c r="AI33" s="12"/>
      <c r="AJ33" s="11"/>
      <c r="AK33" s="17">
        <f t="shared" si="13"/>
        <v>0</v>
      </c>
      <c r="AL33" s="12"/>
      <c r="AM33" s="11"/>
      <c r="AN33" s="17">
        <f t="shared" si="14"/>
        <v>0</v>
      </c>
      <c r="AO33" s="12"/>
      <c r="AP33" s="11"/>
      <c r="AQ33" s="17">
        <f t="shared" si="15"/>
        <v>0</v>
      </c>
      <c r="AR33" s="12"/>
      <c r="AS33" s="11"/>
      <c r="AT33" s="17">
        <f t="shared" si="16"/>
        <v>0</v>
      </c>
      <c r="AU33" s="12"/>
      <c r="AV33" s="11"/>
      <c r="AW33" s="17">
        <f t="shared" si="17"/>
        <v>0</v>
      </c>
      <c r="AX33" s="12"/>
      <c r="AY33" s="11"/>
      <c r="AZ33" s="17">
        <f t="shared" si="18"/>
        <v>0</v>
      </c>
      <c r="BA33" s="12"/>
      <c r="BB33" s="11">
        <v>9.4</v>
      </c>
      <c r="BC33" s="17">
        <f t="shared" si="19"/>
        <v>94</v>
      </c>
      <c r="BD33" s="12"/>
      <c r="BE33" s="11">
        <v>10.4</v>
      </c>
      <c r="BF33" s="17">
        <f t="shared" si="20"/>
        <v>104</v>
      </c>
      <c r="BG33" s="12"/>
      <c r="BH33" s="11">
        <v>10.4</v>
      </c>
      <c r="BI33" s="17">
        <f t="shared" si="21"/>
        <v>104</v>
      </c>
      <c r="BJ33" s="12">
        <v>1</v>
      </c>
      <c r="BK33" s="11">
        <v>19.1</v>
      </c>
      <c r="BL33" s="17">
        <f t="shared" si="22"/>
        <v>95.5</v>
      </c>
      <c r="BM33" s="12"/>
      <c r="BN33" s="11">
        <v>14.75</v>
      </c>
      <c r="BO33" s="17">
        <f t="shared" si="23"/>
        <v>73.75</v>
      </c>
      <c r="BP33" s="12"/>
      <c r="BQ33" s="11"/>
      <c r="BR33" s="17">
        <f t="shared" si="24"/>
        <v>0</v>
      </c>
      <c r="BS33" s="12"/>
      <c r="BT33" s="11"/>
      <c r="BU33" s="17">
        <f t="shared" si="25"/>
        <v>0</v>
      </c>
      <c r="BV33" s="12"/>
      <c r="BW33" s="11"/>
      <c r="BX33" s="17">
        <f t="shared" si="26"/>
        <v>0</v>
      </c>
      <c r="BY33" s="12"/>
      <c r="BZ33" s="11">
        <v>10.7</v>
      </c>
      <c r="CA33" s="17">
        <f t="shared" si="27"/>
        <v>160.5</v>
      </c>
      <c r="CB33" s="12"/>
      <c r="CC33" s="11">
        <v>7.5</v>
      </c>
      <c r="CD33" s="17">
        <f t="shared" si="28"/>
        <v>112.5</v>
      </c>
      <c r="CE33" s="12"/>
      <c r="CF33" s="11">
        <v>10.7</v>
      </c>
      <c r="CG33" s="17">
        <f t="shared" si="29"/>
        <v>160.5</v>
      </c>
      <c r="CH33" s="13"/>
      <c r="CI33" s="11">
        <v>16.3</v>
      </c>
      <c r="CJ33" s="18">
        <f t="shared" si="30"/>
        <v>244.5</v>
      </c>
      <c r="CK33" s="12"/>
      <c r="CL33" s="11">
        <v>0</v>
      </c>
      <c r="CM33" s="17">
        <f t="shared" si="31"/>
        <v>0</v>
      </c>
      <c r="CN33" s="12"/>
      <c r="CO33" s="11">
        <v>23</v>
      </c>
      <c r="CP33" s="17">
        <f t="shared" si="32"/>
        <v>920</v>
      </c>
      <c r="CQ33" s="12"/>
      <c r="CR33" s="11"/>
      <c r="CS33" s="17">
        <f t="shared" si="33"/>
        <v>0</v>
      </c>
      <c r="CT33" s="13"/>
      <c r="CU33" s="11">
        <v>20.1</v>
      </c>
      <c r="CV33" s="17">
        <f t="shared" si="34"/>
        <v>201</v>
      </c>
      <c r="CW33" s="12"/>
      <c r="CX33" s="11">
        <v>11.9</v>
      </c>
      <c r="CY33" s="17">
        <f t="shared" si="35"/>
        <v>119</v>
      </c>
      <c r="CZ33" s="12"/>
      <c r="DA33" s="11">
        <v>18.9</v>
      </c>
      <c r="DB33" s="18">
        <f t="shared" si="36"/>
        <v>189</v>
      </c>
      <c r="DC33" s="13"/>
      <c r="DD33" s="14"/>
      <c r="DE33" s="17">
        <f t="shared" si="37"/>
        <v>0</v>
      </c>
      <c r="DF33" s="12"/>
      <c r="DG33" s="14"/>
      <c r="DH33" s="17">
        <f t="shared" si="38"/>
        <v>0</v>
      </c>
      <c r="DI33" s="12"/>
      <c r="DJ33" s="11"/>
      <c r="DK33" s="17">
        <f t="shared" si="39"/>
        <v>0</v>
      </c>
      <c r="DL33" s="12"/>
      <c r="DM33" s="14">
        <v>5.15</v>
      </c>
      <c r="DN33" s="17">
        <f t="shared" si="40"/>
        <v>206</v>
      </c>
      <c r="DO33" s="12"/>
      <c r="DP33" s="14">
        <v>6.6</v>
      </c>
      <c r="DQ33" s="17">
        <f t="shared" si="41"/>
        <v>264</v>
      </c>
      <c r="DR33" s="12"/>
      <c r="DS33" s="14"/>
      <c r="DT33" s="18">
        <f t="shared" si="42"/>
        <v>0</v>
      </c>
      <c r="DU33" s="13"/>
      <c r="DV33" s="14"/>
      <c r="DW33" s="18">
        <f t="shared" si="43"/>
        <v>0</v>
      </c>
      <c r="DX33" s="13"/>
      <c r="DY33" s="14"/>
      <c r="DZ33" s="18">
        <f t="shared" si="44"/>
        <v>0</v>
      </c>
      <c r="EA33" s="13"/>
      <c r="EB33" s="11">
        <f t="shared" si="45"/>
        <v>194.9</v>
      </c>
      <c r="EC33" s="18">
        <f t="shared" si="46"/>
        <v>3048.25</v>
      </c>
      <c r="ED33" s="13">
        <f t="shared" si="47"/>
        <v>1</v>
      </c>
      <c r="EF33" s="11"/>
      <c r="EG33" s="18"/>
      <c r="EH33" s="13"/>
    </row>
    <row r="34" spans="1:138" ht="12.75">
      <c r="A34" s="36">
        <v>31</v>
      </c>
      <c r="B34" s="11">
        <f t="shared" si="0"/>
        <v>212.20000000000002</v>
      </c>
      <c r="C34" s="18">
        <f t="shared" si="1"/>
        <v>4338.25</v>
      </c>
      <c r="D34" s="13">
        <f t="shared" si="2"/>
        <v>1</v>
      </c>
      <c r="E34" s="23" t="s">
        <v>97</v>
      </c>
      <c r="F34" s="11"/>
      <c r="G34" s="17">
        <f t="shared" si="3"/>
        <v>0</v>
      </c>
      <c r="H34" s="12"/>
      <c r="I34" s="11"/>
      <c r="J34" s="17">
        <f t="shared" si="4"/>
        <v>0</v>
      </c>
      <c r="K34" s="12"/>
      <c r="L34" s="11">
        <v>2.5</v>
      </c>
      <c r="M34" s="17">
        <f t="shared" si="5"/>
        <v>37.5</v>
      </c>
      <c r="N34" s="12"/>
      <c r="O34" s="11">
        <v>2.5</v>
      </c>
      <c r="P34" s="17">
        <f t="shared" si="6"/>
        <v>37.5</v>
      </c>
      <c r="Q34" s="12"/>
      <c r="R34" s="11">
        <v>2.5</v>
      </c>
      <c r="S34" s="17">
        <f t="shared" si="7"/>
        <v>37.5</v>
      </c>
      <c r="T34" s="12"/>
      <c r="U34" s="11"/>
      <c r="V34" s="17">
        <f t="shared" si="8"/>
        <v>0</v>
      </c>
      <c r="W34" s="12"/>
      <c r="X34" s="11"/>
      <c r="Y34" s="17">
        <f t="shared" si="9"/>
        <v>0</v>
      </c>
      <c r="Z34" s="12"/>
      <c r="AA34" s="11">
        <v>4.5</v>
      </c>
      <c r="AB34" s="17">
        <f t="shared" si="10"/>
        <v>45</v>
      </c>
      <c r="AC34" s="12"/>
      <c r="AD34" s="11"/>
      <c r="AE34" s="17">
        <f t="shared" si="11"/>
        <v>0</v>
      </c>
      <c r="AF34" s="12"/>
      <c r="AG34" s="11">
        <v>4.5</v>
      </c>
      <c r="AH34" s="17">
        <f t="shared" si="12"/>
        <v>45</v>
      </c>
      <c r="AI34" s="12"/>
      <c r="AJ34" s="11"/>
      <c r="AK34" s="17">
        <f t="shared" si="13"/>
        <v>0</v>
      </c>
      <c r="AL34" s="12"/>
      <c r="AM34" s="11"/>
      <c r="AN34" s="17">
        <f t="shared" si="14"/>
        <v>0</v>
      </c>
      <c r="AO34" s="12"/>
      <c r="AP34" s="11">
        <v>4.5</v>
      </c>
      <c r="AQ34" s="17">
        <f t="shared" si="15"/>
        <v>45</v>
      </c>
      <c r="AR34" s="12"/>
      <c r="AS34" s="11"/>
      <c r="AT34" s="17">
        <f t="shared" si="16"/>
        <v>0</v>
      </c>
      <c r="AU34" s="12"/>
      <c r="AV34" s="11"/>
      <c r="AW34" s="17">
        <f t="shared" si="17"/>
        <v>0</v>
      </c>
      <c r="AX34" s="12"/>
      <c r="AY34" s="11">
        <v>9.4</v>
      </c>
      <c r="AZ34" s="17">
        <f t="shared" si="18"/>
        <v>94</v>
      </c>
      <c r="BA34" s="12"/>
      <c r="BB34" s="11">
        <v>9.4</v>
      </c>
      <c r="BC34" s="17">
        <f t="shared" si="19"/>
        <v>94</v>
      </c>
      <c r="BD34" s="12"/>
      <c r="BE34" s="11">
        <v>10.4</v>
      </c>
      <c r="BF34" s="17">
        <f t="shared" si="20"/>
        <v>104</v>
      </c>
      <c r="BG34" s="12"/>
      <c r="BH34" s="11">
        <v>10.4</v>
      </c>
      <c r="BI34" s="17">
        <f t="shared" si="21"/>
        <v>104</v>
      </c>
      <c r="BJ34" s="12"/>
      <c r="BK34" s="11"/>
      <c r="BL34" s="17">
        <f t="shared" si="22"/>
        <v>0</v>
      </c>
      <c r="BM34" s="12"/>
      <c r="BN34" s="11"/>
      <c r="BO34" s="17">
        <f t="shared" si="23"/>
        <v>0</v>
      </c>
      <c r="BP34" s="12"/>
      <c r="BQ34" s="11">
        <v>7.3</v>
      </c>
      <c r="BR34" s="17">
        <f t="shared" si="24"/>
        <v>36.5</v>
      </c>
      <c r="BS34" s="12"/>
      <c r="BT34" s="11">
        <v>15.85</v>
      </c>
      <c r="BU34" s="17">
        <f t="shared" si="25"/>
        <v>79.25</v>
      </c>
      <c r="BV34" s="12"/>
      <c r="BW34" s="11">
        <v>11.7</v>
      </c>
      <c r="BX34" s="17">
        <f t="shared" si="26"/>
        <v>234</v>
      </c>
      <c r="BY34" s="12"/>
      <c r="BZ34" s="11">
        <v>10.7</v>
      </c>
      <c r="CA34" s="17">
        <f t="shared" si="27"/>
        <v>160.5</v>
      </c>
      <c r="CB34" s="12"/>
      <c r="CC34" s="11">
        <v>7.5</v>
      </c>
      <c r="CD34" s="17">
        <f t="shared" si="28"/>
        <v>112.5</v>
      </c>
      <c r="CE34" s="12"/>
      <c r="CF34" s="11">
        <v>10.7</v>
      </c>
      <c r="CG34" s="17">
        <f t="shared" si="29"/>
        <v>160.5</v>
      </c>
      <c r="CH34" s="13"/>
      <c r="CI34" s="11">
        <v>16.3</v>
      </c>
      <c r="CJ34" s="18">
        <f t="shared" si="30"/>
        <v>244.5</v>
      </c>
      <c r="CK34" s="12"/>
      <c r="CL34" s="11">
        <v>9</v>
      </c>
      <c r="CM34" s="17">
        <f t="shared" si="31"/>
        <v>360</v>
      </c>
      <c r="CN34" s="12"/>
      <c r="CO34" s="11">
        <v>23</v>
      </c>
      <c r="CP34" s="17">
        <f t="shared" si="32"/>
        <v>920</v>
      </c>
      <c r="CQ34" s="12"/>
      <c r="CR34" s="11"/>
      <c r="CS34" s="17">
        <f t="shared" si="33"/>
        <v>0</v>
      </c>
      <c r="CT34" s="13"/>
      <c r="CU34" s="11"/>
      <c r="CV34" s="17">
        <f t="shared" si="34"/>
        <v>0</v>
      </c>
      <c r="CW34" s="12"/>
      <c r="CX34" s="11"/>
      <c r="CY34" s="17">
        <f t="shared" si="35"/>
        <v>0</v>
      </c>
      <c r="CZ34" s="12"/>
      <c r="DA34" s="11"/>
      <c r="DB34" s="18">
        <f t="shared" si="36"/>
        <v>0</v>
      </c>
      <c r="DC34" s="13"/>
      <c r="DD34" s="14">
        <v>5.15</v>
      </c>
      <c r="DE34" s="17">
        <f t="shared" si="37"/>
        <v>206</v>
      </c>
      <c r="DF34" s="12">
        <v>1</v>
      </c>
      <c r="DG34" s="14">
        <v>5.15</v>
      </c>
      <c r="DH34" s="17">
        <f t="shared" si="38"/>
        <v>206</v>
      </c>
      <c r="DI34" s="12"/>
      <c r="DJ34" s="11">
        <v>6.6</v>
      </c>
      <c r="DK34" s="17">
        <f t="shared" si="39"/>
        <v>396</v>
      </c>
      <c r="DL34" s="12"/>
      <c r="DM34" s="14">
        <v>5.15</v>
      </c>
      <c r="DN34" s="17">
        <f t="shared" si="40"/>
        <v>206</v>
      </c>
      <c r="DO34" s="12"/>
      <c r="DP34" s="14">
        <v>6.6</v>
      </c>
      <c r="DQ34" s="17">
        <f t="shared" si="41"/>
        <v>264</v>
      </c>
      <c r="DR34" s="12"/>
      <c r="DS34" s="14">
        <v>10.9</v>
      </c>
      <c r="DT34" s="18">
        <f t="shared" si="42"/>
        <v>109</v>
      </c>
      <c r="DU34" s="13"/>
      <c r="DV34" s="14"/>
      <c r="DW34" s="18">
        <f t="shared" si="43"/>
        <v>0</v>
      </c>
      <c r="DX34" s="13"/>
      <c r="DY34" s="14"/>
      <c r="DZ34" s="18">
        <f t="shared" si="44"/>
        <v>0</v>
      </c>
      <c r="EA34" s="13"/>
      <c r="EB34" s="11">
        <f t="shared" si="45"/>
        <v>212.20000000000002</v>
      </c>
      <c r="EC34" s="18">
        <f t="shared" si="46"/>
        <v>4338.25</v>
      </c>
      <c r="ED34" s="13">
        <f t="shared" si="47"/>
        <v>1</v>
      </c>
      <c r="EF34" s="11"/>
      <c r="EG34" s="18"/>
      <c r="EH34" s="13"/>
    </row>
    <row r="35" spans="1:138" ht="12.75">
      <c r="A35" s="36">
        <v>32</v>
      </c>
      <c r="B35" s="11">
        <f t="shared" si="0"/>
        <v>264.35</v>
      </c>
      <c r="C35" s="18">
        <f t="shared" si="1"/>
        <v>5239.5</v>
      </c>
      <c r="D35" s="13">
        <f t="shared" si="2"/>
        <v>1</v>
      </c>
      <c r="E35" s="23" t="s">
        <v>1</v>
      </c>
      <c r="F35" s="11"/>
      <c r="G35" s="17">
        <f t="shared" si="3"/>
        <v>0</v>
      </c>
      <c r="H35" s="12"/>
      <c r="I35" s="11"/>
      <c r="J35" s="17">
        <f t="shared" si="4"/>
        <v>0</v>
      </c>
      <c r="K35" s="12"/>
      <c r="L35" s="11">
        <v>2.5</v>
      </c>
      <c r="M35" s="17">
        <f t="shared" si="5"/>
        <v>37.5</v>
      </c>
      <c r="N35" s="12"/>
      <c r="O35" s="11">
        <v>2.5</v>
      </c>
      <c r="P35" s="17">
        <f t="shared" si="6"/>
        <v>37.5</v>
      </c>
      <c r="Q35" s="12"/>
      <c r="R35" s="11">
        <v>2.5</v>
      </c>
      <c r="S35" s="17">
        <f t="shared" si="7"/>
        <v>37.5</v>
      </c>
      <c r="T35" s="12"/>
      <c r="U35" s="11">
        <v>0</v>
      </c>
      <c r="V35" s="17">
        <f t="shared" si="8"/>
        <v>0</v>
      </c>
      <c r="W35" s="12"/>
      <c r="X35" s="11">
        <v>0</v>
      </c>
      <c r="Y35" s="17">
        <f t="shared" si="9"/>
        <v>0</v>
      </c>
      <c r="Z35" s="12"/>
      <c r="AA35" s="11">
        <v>4.5</v>
      </c>
      <c r="AB35" s="17">
        <f t="shared" si="10"/>
        <v>45</v>
      </c>
      <c r="AC35" s="12"/>
      <c r="AD35" s="11">
        <v>1.9</v>
      </c>
      <c r="AE35" s="17">
        <f t="shared" si="11"/>
        <v>76</v>
      </c>
      <c r="AF35" s="12"/>
      <c r="AG35" s="11">
        <v>4.5</v>
      </c>
      <c r="AH35" s="17">
        <f t="shared" si="12"/>
        <v>45</v>
      </c>
      <c r="AI35" s="12"/>
      <c r="AJ35" s="11">
        <v>1.9</v>
      </c>
      <c r="AK35" s="17">
        <f t="shared" si="13"/>
        <v>76</v>
      </c>
      <c r="AL35" s="12"/>
      <c r="AM35" s="11"/>
      <c r="AN35" s="17">
        <f t="shared" si="14"/>
        <v>0</v>
      </c>
      <c r="AO35" s="12"/>
      <c r="AP35" s="11">
        <v>4.5</v>
      </c>
      <c r="AQ35" s="17">
        <f t="shared" si="15"/>
        <v>45</v>
      </c>
      <c r="AR35" s="12"/>
      <c r="AS35" s="11">
        <v>1.9</v>
      </c>
      <c r="AT35" s="17">
        <f t="shared" si="16"/>
        <v>76</v>
      </c>
      <c r="AU35" s="12"/>
      <c r="AV35" s="11">
        <v>2.3</v>
      </c>
      <c r="AW35" s="17">
        <f t="shared" si="17"/>
        <v>92</v>
      </c>
      <c r="AX35" s="12"/>
      <c r="AY35" s="11">
        <v>9.4</v>
      </c>
      <c r="AZ35" s="17">
        <f t="shared" si="18"/>
        <v>94</v>
      </c>
      <c r="BA35" s="12"/>
      <c r="BB35" s="11">
        <v>9.4</v>
      </c>
      <c r="BC35" s="17">
        <f t="shared" si="19"/>
        <v>94</v>
      </c>
      <c r="BD35" s="12"/>
      <c r="BE35" s="11">
        <v>10.4</v>
      </c>
      <c r="BF35" s="17">
        <f t="shared" si="20"/>
        <v>104</v>
      </c>
      <c r="BG35" s="12">
        <v>1</v>
      </c>
      <c r="BH35" s="11">
        <v>10.4</v>
      </c>
      <c r="BI35" s="17">
        <f t="shared" si="21"/>
        <v>104</v>
      </c>
      <c r="BJ35" s="12"/>
      <c r="BK35" s="11">
        <v>19.1</v>
      </c>
      <c r="BL35" s="17">
        <f t="shared" si="22"/>
        <v>95.5</v>
      </c>
      <c r="BM35" s="12"/>
      <c r="BN35" s="11">
        <v>14.75</v>
      </c>
      <c r="BO35" s="17">
        <f t="shared" si="23"/>
        <v>73.75</v>
      </c>
      <c r="BP35" s="12"/>
      <c r="BQ35" s="11">
        <v>7.3</v>
      </c>
      <c r="BR35" s="17">
        <f t="shared" si="24"/>
        <v>36.5</v>
      </c>
      <c r="BS35" s="12"/>
      <c r="BT35" s="11">
        <v>15.85</v>
      </c>
      <c r="BU35" s="17">
        <f t="shared" si="25"/>
        <v>79.25</v>
      </c>
      <c r="BV35" s="12"/>
      <c r="BW35" s="11">
        <v>11.7</v>
      </c>
      <c r="BX35" s="17">
        <f t="shared" si="26"/>
        <v>234</v>
      </c>
      <c r="BY35" s="12"/>
      <c r="BZ35" s="11">
        <v>10.7</v>
      </c>
      <c r="CA35" s="17">
        <f t="shared" si="27"/>
        <v>160.5</v>
      </c>
      <c r="CB35" s="12"/>
      <c r="CC35" s="11">
        <v>7.5</v>
      </c>
      <c r="CD35" s="17">
        <f t="shared" si="28"/>
        <v>112.5</v>
      </c>
      <c r="CE35" s="12"/>
      <c r="CF35" s="11">
        <v>10.7</v>
      </c>
      <c r="CG35" s="17">
        <f t="shared" si="29"/>
        <v>160.5</v>
      </c>
      <c r="CH35" s="13"/>
      <c r="CI35" s="11">
        <v>16.3</v>
      </c>
      <c r="CJ35" s="18">
        <f t="shared" si="30"/>
        <v>244.5</v>
      </c>
      <c r="CK35" s="12"/>
      <c r="CL35" s="11">
        <v>9</v>
      </c>
      <c r="CM35" s="17">
        <f t="shared" si="31"/>
        <v>360</v>
      </c>
      <c r="CN35" s="12"/>
      <c r="CO35" s="11">
        <v>23</v>
      </c>
      <c r="CP35" s="17">
        <f t="shared" si="32"/>
        <v>920</v>
      </c>
      <c r="CQ35" s="12"/>
      <c r="CR35" s="11"/>
      <c r="CS35" s="17">
        <f t="shared" si="33"/>
        <v>0</v>
      </c>
      <c r="CT35" s="13"/>
      <c r="CU35" s="11"/>
      <c r="CV35" s="17">
        <f t="shared" si="34"/>
        <v>0</v>
      </c>
      <c r="CW35" s="12"/>
      <c r="CX35" s="11"/>
      <c r="CY35" s="17">
        <f t="shared" si="35"/>
        <v>0</v>
      </c>
      <c r="CZ35" s="12"/>
      <c r="DA35" s="11"/>
      <c r="DB35" s="18">
        <f t="shared" si="36"/>
        <v>0</v>
      </c>
      <c r="DC35" s="13"/>
      <c r="DD35" s="14">
        <v>5.15</v>
      </c>
      <c r="DE35" s="17">
        <f t="shared" si="37"/>
        <v>206</v>
      </c>
      <c r="DF35" s="12"/>
      <c r="DG35" s="14">
        <v>5.15</v>
      </c>
      <c r="DH35" s="17">
        <f t="shared" si="38"/>
        <v>206</v>
      </c>
      <c r="DI35" s="12"/>
      <c r="DJ35" s="11">
        <v>6.6</v>
      </c>
      <c r="DK35" s="17">
        <f t="shared" si="39"/>
        <v>396</v>
      </c>
      <c r="DL35" s="12"/>
      <c r="DM35" s="14">
        <v>5.15</v>
      </c>
      <c r="DN35" s="17">
        <f t="shared" si="40"/>
        <v>206</v>
      </c>
      <c r="DO35" s="12"/>
      <c r="DP35" s="14">
        <v>6.6</v>
      </c>
      <c r="DQ35" s="17">
        <f t="shared" si="41"/>
        <v>264</v>
      </c>
      <c r="DR35" s="12"/>
      <c r="DS35" s="14">
        <v>10.9</v>
      </c>
      <c r="DT35" s="18">
        <f t="shared" si="42"/>
        <v>109</v>
      </c>
      <c r="DU35" s="13"/>
      <c r="DV35" s="14">
        <v>5.15</v>
      </c>
      <c r="DW35" s="18">
        <f t="shared" si="43"/>
        <v>206</v>
      </c>
      <c r="DX35" s="13"/>
      <c r="DY35" s="14">
        <v>5.15</v>
      </c>
      <c r="DZ35" s="18">
        <f t="shared" si="44"/>
        <v>206</v>
      </c>
      <c r="EA35" s="13"/>
      <c r="EB35" s="11">
        <f t="shared" si="45"/>
        <v>264.35</v>
      </c>
      <c r="EC35" s="18">
        <f t="shared" si="46"/>
        <v>5239.5</v>
      </c>
      <c r="ED35" s="13">
        <f t="shared" si="47"/>
        <v>1</v>
      </c>
      <c r="EF35" s="11"/>
      <c r="EG35" s="18"/>
      <c r="EH35" s="13"/>
    </row>
    <row r="36" spans="1:138" ht="12.75">
      <c r="A36" s="36">
        <v>33</v>
      </c>
      <c r="B36" s="11">
        <f aca="true" t="shared" si="48" ref="B36:B67">EB36</f>
        <v>316.0499999999999</v>
      </c>
      <c r="C36" s="18">
        <f aca="true" t="shared" si="49" ref="C36:C67">EC36</f>
        <v>5516.5</v>
      </c>
      <c r="D36" s="13">
        <f aca="true" t="shared" si="50" ref="D36:D67">ED36</f>
        <v>1</v>
      </c>
      <c r="E36" s="23" t="s">
        <v>5</v>
      </c>
      <c r="F36" s="11">
        <v>8.8</v>
      </c>
      <c r="G36" s="17">
        <f aca="true" t="shared" si="51" ref="G36:G67">F36*G$3</f>
        <v>88</v>
      </c>
      <c r="H36" s="12"/>
      <c r="I36" s="11"/>
      <c r="J36" s="17">
        <f aca="true" t="shared" si="52" ref="J36:J67">I36*J$3</f>
        <v>0</v>
      </c>
      <c r="K36" s="12"/>
      <c r="L36" s="11">
        <v>2.5</v>
      </c>
      <c r="M36" s="17">
        <f aca="true" t="shared" si="53" ref="M36:M67">L36*M$3</f>
        <v>37.5</v>
      </c>
      <c r="N36" s="12"/>
      <c r="O36" s="11">
        <v>2.5</v>
      </c>
      <c r="P36" s="17">
        <f aca="true" t="shared" si="54" ref="P36:P67">O36*P$3</f>
        <v>37.5</v>
      </c>
      <c r="Q36" s="12"/>
      <c r="R36" s="11">
        <v>2.5</v>
      </c>
      <c r="S36" s="17">
        <f aca="true" t="shared" si="55" ref="S36:S67">R36*S$3</f>
        <v>37.5</v>
      </c>
      <c r="T36" s="12"/>
      <c r="U36" s="11"/>
      <c r="V36" s="17">
        <f aca="true" t="shared" si="56" ref="V36:V67">U36*V$3</f>
        <v>0</v>
      </c>
      <c r="W36" s="12"/>
      <c r="X36" s="11"/>
      <c r="Y36" s="17">
        <f aca="true" t="shared" si="57" ref="Y36:Y67">X36*Y$3</f>
        <v>0</v>
      </c>
      <c r="Z36" s="12"/>
      <c r="AA36" s="11">
        <v>4.5</v>
      </c>
      <c r="AB36" s="17">
        <f aca="true" t="shared" si="58" ref="AB36:AB67">AA36*AB$3</f>
        <v>45</v>
      </c>
      <c r="AC36" s="12"/>
      <c r="AD36" s="11"/>
      <c r="AE36" s="17">
        <f aca="true" t="shared" si="59" ref="AE36:AE67">AD36*AE$3</f>
        <v>0</v>
      </c>
      <c r="AF36" s="12"/>
      <c r="AG36" s="11">
        <v>4.5</v>
      </c>
      <c r="AH36" s="17">
        <f aca="true" t="shared" si="60" ref="AH36:AH67">AG36*AH$3</f>
        <v>45</v>
      </c>
      <c r="AI36" s="12"/>
      <c r="AJ36" s="11"/>
      <c r="AK36" s="17">
        <f aca="true" t="shared" si="61" ref="AK36:AK67">AJ36*AK$3</f>
        <v>0</v>
      </c>
      <c r="AL36" s="12"/>
      <c r="AM36" s="11"/>
      <c r="AN36" s="17">
        <f aca="true" t="shared" si="62" ref="AN36:AN67">AM36*AN$3</f>
        <v>0</v>
      </c>
      <c r="AO36" s="12"/>
      <c r="AP36" s="11">
        <v>4.5</v>
      </c>
      <c r="AQ36" s="17">
        <f aca="true" t="shared" si="63" ref="AQ36:AQ67">AP36*AQ$3</f>
        <v>45</v>
      </c>
      <c r="AR36" s="12"/>
      <c r="AS36" s="11"/>
      <c r="AT36" s="17">
        <f aca="true" t="shared" si="64" ref="AT36:AT67">AS36*AT$3</f>
        <v>0</v>
      </c>
      <c r="AU36" s="12"/>
      <c r="AV36" s="11"/>
      <c r="AW36" s="17">
        <f aca="true" t="shared" si="65" ref="AW36:AW67">AV36*AW$3</f>
        <v>0</v>
      </c>
      <c r="AX36" s="12"/>
      <c r="AY36" s="11">
        <v>9.4</v>
      </c>
      <c r="AZ36" s="17">
        <f aca="true" t="shared" si="66" ref="AZ36:AZ67">AY36*AZ$3</f>
        <v>94</v>
      </c>
      <c r="BA36" s="12"/>
      <c r="BB36" s="11">
        <v>9.4</v>
      </c>
      <c r="BC36" s="17">
        <f aca="true" t="shared" si="67" ref="BC36:BC67">BB36*BC$3</f>
        <v>94</v>
      </c>
      <c r="BD36" s="12"/>
      <c r="BE36" s="11">
        <v>10.4</v>
      </c>
      <c r="BF36" s="17">
        <f aca="true" t="shared" si="68" ref="BF36:BF67">BE36*BF$3</f>
        <v>104</v>
      </c>
      <c r="BG36" s="12"/>
      <c r="BH36" s="11">
        <v>10.4</v>
      </c>
      <c r="BI36" s="17">
        <f aca="true" t="shared" si="69" ref="BI36:BI67">BH36*BI$3</f>
        <v>104</v>
      </c>
      <c r="BJ36" s="12"/>
      <c r="BK36" s="11">
        <v>19.1</v>
      </c>
      <c r="BL36" s="17">
        <f aca="true" t="shared" si="70" ref="BL36:BL67">BK36*BL$3</f>
        <v>95.5</v>
      </c>
      <c r="BM36" s="12"/>
      <c r="BN36" s="11">
        <v>14.75</v>
      </c>
      <c r="BO36" s="17">
        <f aca="true" t="shared" si="71" ref="BO36:BO67">BN36*BO$3</f>
        <v>73.75</v>
      </c>
      <c r="BP36" s="12"/>
      <c r="BQ36" s="11">
        <v>7.3</v>
      </c>
      <c r="BR36" s="17">
        <f aca="true" t="shared" si="72" ref="BR36:BR67">BQ36*BR$3</f>
        <v>36.5</v>
      </c>
      <c r="BS36" s="12"/>
      <c r="BT36" s="11">
        <v>15.85</v>
      </c>
      <c r="BU36" s="17">
        <f aca="true" t="shared" si="73" ref="BU36:BU67">BT36*BU$3</f>
        <v>79.25</v>
      </c>
      <c r="BV36" s="12"/>
      <c r="BW36" s="11">
        <v>11.7</v>
      </c>
      <c r="BX36" s="17">
        <f aca="true" t="shared" si="74" ref="BX36:BX67">BW36*BX$3</f>
        <v>234</v>
      </c>
      <c r="BY36" s="12"/>
      <c r="BZ36" s="11">
        <v>10.7</v>
      </c>
      <c r="CA36" s="17">
        <f aca="true" t="shared" si="75" ref="CA36:CA67">BZ36*CA$3</f>
        <v>160.5</v>
      </c>
      <c r="CB36" s="12"/>
      <c r="CC36" s="11">
        <v>7.5</v>
      </c>
      <c r="CD36" s="17">
        <f aca="true" t="shared" si="76" ref="CD36:CD67">CC36*CD$3</f>
        <v>112.5</v>
      </c>
      <c r="CE36" s="12"/>
      <c r="CF36" s="11">
        <v>10.7</v>
      </c>
      <c r="CG36" s="17">
        <f aca="true" t="shared" si="77" ref="CG36:CG67">CF36*CG$3</f>
        <v>160.5</v>
      </c>
      <c r="CH36" s="13"/>
      <c r="CI36" s="11">
        <v>16.3</v>
      </c>
      <c r="CJ36" s="18">
        <f aca="true" t="shared" si="78" ref="CJ36:CJ67">CI36*CJ$3</f>
        <v>244.5</v>
      </c>
      <c r="CK36" s="12"/>
      <c r="CL36" s="11">
        <v>9</v>
      </c>
      <c r="CM36" s="17">
        <f aca="true" t="shared" si="79" ref="CM36:CM67">CL36*CM$3</f>
        <v>360</v>
      </c>
      <c r="CN36" s="12"/>
      <c r="CO36" s="11">
        <v>23</v>
      </c>
      <c r="CP36" s="17">
        <f aca="true" t="shared" si="80" ref="CP36:CP67">CO36*CP$3</f>
        <v>920</v>
      </c>
      <c r="CQ36" s="12"/>
      <c r="CR36" s="11"/>
      <c r="CS36" s="17">
        <f aca="true" t="shared" si="81" ref="CS36:CS67">CR36*CS$3</f>
        <v>0</v>
      </c>
      <c r="CT36" s="13"/>
      <c r="CU36" s="11">
        <v>20.1</v>
      </c>
      <c r="CV36" s="17">
        <f aca="true" t="shared" si="82" ref="CV36:CV67">CU36*CV$3</f>
        <v>201</v>
      </c>
      <c r="CW36" s="12"/>
      <c r="CX36" s="11">
        <v>11.9</v>
      </c>
      <c r="CY36" s="17">
        <f aca="true" t="shared" si="83" ref="CY36:CY67">CX36*CY$3</f>
        <v>119</v>
      </c>
      <c r="CZ36" s="12"/>
      <c r="DA36" s="11">
        <v>18.9</v>
      </c>
      <c r="DB36" s="18">
        <f aca="true" t="shared" si="84" ref="DB36:DB67">DA36*DB$3</f>
        <v>189</v>
      </c>
      <c r="DC36" s="13"/>
      <c r="DD36" s="14">
        <v>5.15</v>
      </c>
      <c r="DE36" s="17">
        <f aca="true" t="shared" si="85" ref="DE36:DE67">DD36*DE$3</f>
        <v>206</v>
      </c>
      <c r="DF36" s="12">
        <v>1</v>
      </c>
      <c r="DG36" s="14">
        <v>5.15</v>
      </c>
      <c r="DH36" s="17">
        <f aca="true" t="shared" si="86" ref="DH36:DH67">DG36*DH$3</f>
        <v>206</v>
      </c>
      <c r="DI36" s="12"/>
      <c r="DJ36" s="11">
        <v>6.6</v>
      </c>
      <c r="DK36" s="17">
        <f aca="true" t="shared" si="87" ref="DK36:DK67">DJ36*DK$3</f>
        <v>396</v>
      </c>
      <c r="DL36" s="12"/>
      <c r="DM36" s="14">
        <v>5.15</v>
      </c>
      <c r="DN36" s="17">
        <f aca="true" t="shared" si="88" ref="DN36:DN67">DM36*DN$3</f>
        <v>206</v>
      </c>
      <c r="DO36" s="12"/>
      <c r="DP36" s="14">
        <v>6.6</v>
      </c>
      <c r="DQ36" s="17">
        <f aca="true" t="shared" si="89" ref="DQ36:DQ67">DP36*DQ$3</f>
        <v>264</v>
      </c>
      <c r="DR36" s="12"/>
      <c r="DS36" s="14">
        <v>10.9</v>
      </c>
      <c r="DT36" s="18">
        <f aca="true" t="shared" si="90" ref="DT36:DT67">DS36*DT$3</f>
        <v>109</v>
      </c>
      <c r="DU36" s="13"/>
      <c r="DV36" s="14">
        <v>5.15</v>
      </c>
      <c r="DW36" s="18">
        <f aca="true" t="shared" si="91" ref="DW36:DW67">DV36*DW$3</f>
        <v>206</v>
      </c>
      <c r="DX36" s="13"/>
      <c r="DY36" s="14">
        <v>5.15</v>
      </c>
      <c r="DZ36" s="18">
        <f aca="true" t="shared" si="92" ref="DZ36:DZ67">DY36*DZ$3</f>
        <v>206</v>
      </c>
      <c r="EA36" s="13"/>
      <c r="EB36" s="11">
        <f aca="true" t="shared" si="93" ref="EB36:EB67">DY36+DV36+DS36+DP36+DM36+DJ36+DG36+DD36+DA36+CX36+CU36+CR36+CO36+CL36+CI36+CF36+CC36+BZ36+BW36+BT36+BQ36+BN36+BK36+BH36+BE36+BB36+AY36+AV36+AS36+AP36+AM36+AJ36+AG36+AD36+AA36+X36+U36+R36+O36+L36+I36+F36</f>
        <v>316.0499999999999</v>
      </c>
      <c r="EC36" s="18">
        <f aca="true" t="shared" si="94" ref="EC36:EC67">DZ36+DW36+DT36+DQ36+DN36+DK36+DH36+DE36+DB36+CY36+CV36+CS36+CP36+CM36+CJ36+CG36+CD36+CA36+BX36+BU36+BR36+BO36+BL36+BI36+BF36+BC36+AZ36+AW36+AT36+AQ36+AN36+AK36+AH36+AE36+AB36+Y36+V36+S36+P36+M36+J36+G36</f>
        <v>5516.5</v>
      </c>
      <c r="ED36" s="13">
        <f aca="true" t="shared" si="95" ref="ED36:ED67">EA36+DX36+DU36+DR36+DO36+DL36+DI36+DF36+DC36+CZ36+CW36+CT36+CQ36+CN36+CK36+CH36+CE36+CB36+BY36+BV36+BS36+BP36+BM36+BJ36+BG36+BD36+BA36+AX36+AU36+AR36+AO36+AL36+AI36+AF36+AC36+Z36+W36+T36+Q36+N36+K36+H36</f>
        <v>1</v>
      </c>
      <c r="EF36" s="11"/>
      <c r="EG36" s="18"/>
      <c r="EH36" s="13"/>
    </row>
    <row r="37" spans="1:138" ht="12.75">
      <c r="A37" s="36">
        <v>34</v>
      </c>
      <c r="B37" s="11">
        <f t="shared" si="48"/>
        <v>0</v>
      </c>
      <c r="C37" s="18">
        <f t="shared" si="49"/>
        <v>0</v>
      </c>
      <c r="D37" s="13">
        <f t="shared" si="50"/>
        <v>0</v>
      </c>
      <c r="E37" s="23" t="s">
        <v>94</v>
      </c>
      <c r="F37" s="11"/>
      <c r="G37" s="17">
        <f t="shared" si="51"/>
        <v>0</v>
      </c>
      <c r="H37" s="12"/>
      <c r="I37" s="11"/>
      <c r="J37" s="17">
        <f t="shared" si="52"/>
        <v>0</v>
      </c>
      <c r="K37" s="12"/>
      <c r="L37" s="11"/>
      <c r="M37" s="17">
        <f t="shared" si="53"/>
        <v>0</v>
      </c>
      <c r="N37" s="12"/>
      <c r="O37" s="11"/>
      <c r="P37" s="17">
        <f t="shared" si="54"/>
        <v>0</v>
      </c>
      <c r="Q37" s="12"/>
      <c r="R37" s="11"/>
      <c r="S37" s="17">
        <f t="shared" si="55"/>
        <v>0</v>
      </c>
      <c r="T37" s="12"/>
      <c r="U37" s="11"/>
      <c r="V37" s="17">
        <f t="shared" si="56"/>
        <v>0</v>
      </c>
      <c r="W37" s="12"/>
      <c r="X37" s="11"/>
      <c r="Y37" s="17">
        <f t="shared" si="57"/>
        <v>0</v>
      </c>
      <c r="Z37" s="12"/>
      <c r="AA37" s="11"/>
      <c r="AB37" s="17">
        <f t="shared" si="58"/>
        <v>0</v>
      </c>
      <c r="AC37" s="12"/>
      <c r="AD37" s="11"/>
      <c r="AE37" s="17">
        <f t="shared" si="59"/>
        <v>0</v>
      </c>
      <c r="AF37" s="12"/>
      <c r="AG37" s="11"/>
      <c r="AH37" s="17">
        <f t="shared" si="60"/>
        <v>0</v>
      </c>
      <c r="AI37" s="12"/>
      <c r="AJ37" s="11"/>
      <c r="AK37" s="17">
        <f t="shared" si="61"/>
        <v>0</v>
      </c>
      <c r="AL37" s="12"/>
      <c r="AM37" s="11"/>
      <c r="AN37" s="17">
        <f t="shared" si="62"/>
        <v>0</v>
      </c>
      <c r="AO37" s="12"/>
      <c r="AP37" s="11"/>
      <c r="AQ37" s="17">
        <f t="shared" si="63"/>
        <v>0</v>
      </c>
      <c r="AR37" s="12"/>
      <c r="AS37" s="11"/>
      <c r="AT37" s="17">
        <f t="shared" si="64"/>
        <v>0</v>
      </c>
      <c r="AU37" s="12"/>
      <c r="AV37" s="11"/>
      <c r="AW37" s="17">
        <f t="shared" si="65"/>
        <v>0</v>
      </c>
      <c r="AX37" s="12"/>
      <c r="AY37" s="11">
        <v>0</v>
      </c>
      <c r="AZ37" s="17">
        <f t="shared" si="66"/>
        <v>0</v>
      </c>
      <c r="BA37" s="12"/>
      <c r="BB37" s="11">
        <v>0</v>
      </c>
      <c r="BC37" s="17">
        <f t="shared" si="67"/>
        <v>0</v>
      </c>
      <c r="BD37" s="12"/>
      <c r="BE37" s="11"/>
      <c r="BF37" s="17">
        <f t="shared" si="68"/>
        <v>0</v>
      </c>
      <c r="BG37" s="12"/>
      <c r="BH37" s="11"/>
      <c r="BI37" s="17">
        <f t="shared" si="69"/>
        <v>0</v>
      </c>
      <c r="BJ37" s="12"/>
      <c r="BK37" s="11"/>
      <c r="BL37" s="17">
        <f t="shared" si="70"/>
        <v>0</v>
      </c>
      <c r="BM37" s="12"/>
      <c r="BN37" s="11"/>
      <c r="BO37" s="17">
        <f t="shared" si="71"/>
        <v>0</v>
      </c>
      <c r="BP37" s="12"/>
      <c r="BQ37" s="11"/>
      <c r="BR37" s="17">
        <f t="shared" si="72"/>
        <v>0</v>
      </c>
      <c r="BS37" s="12"/>
      <c r="BT37" s="11"/>
      <c r="BU37" s="17">
        <f t="shared" si="73"/>
        <v>0</v>
      </c>
      <c r="BV37" s="12"/>
      <c r="BW37" s="11"/>
      <c r="BX37" s="17">
        <f t="shared" si="74"/>
        <v>0</v>
      </c>
      <c r="BY37" s="12"/>
      <c r="BZ37" s="11"/>
      <c r="CA37" s="17">
        <f t="shared" si="75"/>
        <v>0</v>
      </c>
      <c r="CB37" s="12"/>
      <c r="CC37" s="11"/>
      <c r="CD37" s="17">
        <f t="shared" si="76"/>
        <v>0</v>
      </c>
      <c r="CE37" s="12"/>
      <c r="CF37" s="11"/>
      <c r="CG37" s="17">
        <f t="shared" si="77"/>
        <v>0</v>
      </c>
      <c r="CH37" s="13"/>
      <c r="CI37" s="11"/>
      <c r="CJ37" s="18">
        <f t="shared" si="78"/>
        <v>0</v>
      </c>
      <c r="CK37" s="12"/>
      <c r="CL37" s="11"/>
      <c r="CM37" s="17">
        <f t="shared" si="79"/>
        <v>0</v>
      </c>
      <c r="CN37" s="12"/>
      <c r="CO37" s="11"/>
      <c r="CP37" s="17">
        <f t="shared" si="80"/>
        <v>0</v>
      </c>
      <c r="CQ37" s="12"/>
      <c r="CR37" s="11"/>
      <c r="CS37" s="17">
        <f t="shared" si="81"/>
        <v>0</v>
      </c>
      <c r="CT37" s="13"/>
      <c r="CU37" s="11"/>
      <c r="CV37" s="17">
        <f t="shared" si="82"/>
        <v>0</v>
      </c>
      <c r="CW37" s="12"/>
      <c r="CX37" s="11"/>
      <c r="CY37" s="17">
        <f t="shared" si="83"/>
        <v>0</v>
      </c>
      <c r="CZ37" s="12"/>
      <c r="DA37" s="11"/>
      <c r="DB37" s="18">
        <f t="shared" si="84"/>
        <v>0</v>
      </c>
      <c r="DC37" s="13"/>
      <c r="DD37" s="14"/>
      <c r="DE37" s="17">
        <f t="shared" si="85"/>
        <v>0</v>
      </c>
      <c r="DF37" s="12"/>
      <c r="DG37" s="14"/>
      <c r="DH37" s="17">
        <f t="shared" si="86"/>
        <v>0</v>
      </c>
      <c r="DI37" s="12"/>
      <c r="DJ37" s="11"/>
      <c r="DK37" s="17">
        <f t="shared" si="87"/>
        <v>0</v>
      </c>
      <c r="DL37" s="12"/>
      <c r="DM37" s="14"/>
      <c r="DN37" s="17">
        <f t="shared" si="88"/>
        <v>0</v>
      </c>
      <c r="DO37" s="12"/>
      <c r="DP37" s="14"/>
      <c r="DQ37" s="17">
        <f t="shared" si="89"/>
        <v>0</v>
      </c>
      <c r="DR37" s="12"/>
      <c r="DS37" s="14"/>
      <c r="DT37" s="18">
        <f t="shared" si="90"/>
        <v>0</v>
      </c>
      <c r="DU37" s="13"/>
      <c r="DV37" s="14"/>
      <c r="DW37" s="18">
        <f t="shared" si="91"/>
        <v>0</v>
      </c>
      <c r="DX37" s="13"/>
      <c r="DY37" s="14"/>
      <c r="DZ37" s="18">
        <f t="shared" si="92"/>
        <v>0</v>
      </c>
      <c r="EA37" s="13"/>
      <c r="EB37" s="11">
        <f t="shared" si="93"/>
        <v>0</v>
      </c>
      <c r="EC37" s="18">
        <f t="shared" si="94"/>
        <v>0</v>
      </c>
      <c r="ED37" s="13">
        <f t="shared" si="95"/>
        <v>0</v>
      </c>
      <c r="EF37" s="11"/>
      <c r="EG37" s="18"/>
      <c r="EH37" s="13"/>
    </row>
    <row r="38" spans="1:138" ht="12.75">
      <c r="A38" s="36">
        <v>35</v>
      </c>
      <c r="B38" s="11">
        <f t="shared" si="48"/>
        <v>0</v>
      </c>
      <c r="C38" s="18">
        <f t="shared" si="49"/>
        <v>0</v>
      </c>
      <c r="D38" s="13">
        <f t="shared" si="50"/>
        <v>0</v>
      </c>
      <c r="E38" s="23" t="s">
        <v>220</v>
      </c>
      <c r="F38" s="11"/>
      <c r="G38" s="17">
        <f t="shared" si="51"/>
        <v>0</v>
      </c>
      <c r="H38" s="12"/>
      <c r="I38" s="11"/>
      <c r="J38" s="17">
        <f t="shared" si="52"/>
        <v>0</v>
      </c>
      <c r="K38" s="12"/>
      <c r="L38" s="11"/>
      <c r="M38" s="17">
        <f t="shared" si="53"/>
        <v>0</v>
      </c>
      <c r="N38" s="12"/>
      <c r="O38" s="11"/>
      <c r="P38" s="17">
        <f t="shared" si="54"/>
        <v>0</v>
      </c>
      <c r="Q38" s="12"/>
      <c r="R38" s="11"/>
      <c r="S38" s="17">
        <f t="shared" si="55"/>
        <v>0</v>
      </c>
      <c r="T38" s="12"/>
      <c r="U38" s="11"/>
      <c r="V38" s="17">
        <f t="shared" si="56"/>
        <v>0</v>
      </c>
      <c r="W38" s="12"/>
      <c r="X38" s="11"/>
      <c r="Y38" s="17">
        <f t="shared" si="57"/>
        <v>0</v>
      </c>
      <c r="Z38" s="12"/>
      <c r="AA38" s="11"/>
      <c r="AB38" s="17">
        <f t="shared" si="58"/>
        <v>0</v>
      </c>
      <c r="AC38" s="12"/>
      <c r="AD38" s="11"/>
      <c r="AE38" s="17">
        <f t="shared" si="59"/>
        <v>0</v>
      </c>
      <c r="AF38" s="12"/>
      <c r="AG38" s="11"/>
      <c r="AH38" s="17">
        <f t="shared" si="60"/>
        <v>0</v>
      </c>
      <c r="AI38" s="12"/>
      <c r="AJ38" s="11"/>
      <c r="AK38" s="17">
        <f t="shared" si="61"/>
        <v>0</v>
      </c>
      <c r="AL38" s="12"/>
      <c r="AM38" s="11"/>
      <c r="AN38" s="17">
        <f t="shared" si="62"/>
        <v>0</v>
      </c>
      <c r="AO38" s="12"/>
      <c r="AP38" s="11"/>
      <c r="AQ38" s="17">
        <f t="shared" si="63"/>
        <v>0</v>
      </c>
      <c r="AR38" s="12"/>
      <c r="AS38" s="11"/>
      <c r="AT38" s="17">
        <f t="shared" si="64"/>
        <v>0</v>
      </c>
      <c r="AU38" s="12"/>
      <c r="AV38" s="11"/>
      <c r="AW38" s="17">
        <f t="shared" si="65"/>
        <v>0</v>
      </c>
      <c r="AX38" s="12"/>
      <c r="AY38" s="11">
        <v>0</v>
      </c>
      <c r="AZ38" s="17">
        <f t="shared" si="66"/>
        <v>0</v>
      </c>
      <c r="BA38" s="12"/>
      <c r="BB38" s="11">
        <v>0</v>
      </c>
      <c r="BC38" s="17">
        <f t="shared" si="67"/>
        <v>0</v>
      </c>
      <c r="BD38" s="12"/>
      <c r="BE38" s="11"/>
      <c r="BF38" s="17">
        <f t="shared" si="68"/>
        <v>0</v>
      </c>
      <c r="BG38" s="12"/>
      <c r="BH38" s="11"/>
      <c r="BI38" s="17">
        <f t="shared" si="69"/>
        <v>0</v>
      </c>
      <c r="BJ38" s="12"/>
      <c r="BK38" s="11"/>
      <c r="BL38" s="17">
        <f t="shared" si="70"/>
        <v>0</v>
      </c>
      <c r="BM38" s="12"/>
      <c r="BN38" s="11"/>
      <c r="BO38" s="17">
        <f t="shared" si="71"/>
        <v>0</v>
      </c>
      <c r="BP38" s="12"/>
      <c r="BQ38" s="11"/>
      <c r="BR38" s="17">
        <f t="shared" si="72"/>
        <v>0</v>
      </c>
      <c r="BS38" s="12"/>
      <c r="BT38" s="11"/>
      <c r="BU38" s="17">
        <f t="shared" si="73"/>
        <v>0</v>
      </c>
      <c r="BV38" s="12"/>
      <c r="BW38" s="11"/>
      <c r="BX38" s="17">
        <f t="shared" si="74"/>
        <v>0</v>
      </c>
      <c r="BY38" s="12"/>
      <c r="BZ38" s="11"/>
      <c r="CA38" s="17">
        <f t="shared" si="75"/>
        <v>0</v>
      </c>
      <c r="CB38" s="12"/>
      <c r="CC38" s="11"/>
      <c r="CD38" s="17">
        <f t="shared" si="76"/>
        <v>0</v>
      </c>
      <c r="CE38" s="12"/>
      <c r="CF38" s="11"/>
      <c r="CG38" s="17">
        <f t="shared" si="77"/>
        <v>0</v>
      </c>
      <c r="CH38" s="13"/>
      <c r="CI38" s="11"/>
      <c r="CJ38" s="18">
        <f t="shared" si="78"/>
        <v>0</v>
      </c>
      <c r="CK38" s="12"/>
      <c r="CL38" s="11"/>
      <c r="CM38" s="17">
        <f t="shared" si="79"/>
        <v>0</v>
      </c>
      <c r="CN38" s="12"/>
      <c r="CO38" s="11"/>
      <c r="CP38" s="17">
        <f t="shared" si="80"/>
        <v>0</v>
      </c>
      <c r="CQ38" s="12"/>
      <c r="CR38" s="11"/>
      <c r="CS38" s="17">
        <f t="shared" si="81"/>
        <v>0</v>
      </c>
      <c r="CT38" s="13"/>
      <c r="CU38" s="11"/>
      <c r="CV38" s="17">
        <f t="shared" si="82"/>
        <v>0</v>
      </c>
      <c r="CW38" s="12"/>
      <c r="CX38" s="11"/>
      <c r="CY38" s="17">
        <f t="shared" si="83"/>
        <v>0</v>
      </c>
      <c r="CZ38" s="12"/>
      <c r="DA38" s="11"/>
      <c r="DB38" s="18">
        <f t="shared" si="84"/>
        <v>0</v>
      </c>
      <c r="DC38" s="13"/>
      <c r="DD38" s="14"/>
      <c r="DE38" s="17">
        <f t="shared" si="85"/>
        <v>0</v>
      </c>
      <c r="DF38" s="12"/>
      <c r="DG38" s="14"/>
      <c r="DH38" s="17">
        <f t="shared" si="86"/>
        <v>0</v>
      </c>
      <c r="DI38" s="12"/>
      <c r="DJ38" s="11">
        <v>0</v>
      </c>
      <c r="DK38" s="17">
        <f t="shared" si="87"/>
        <v>0</v>
      </c>
      <c r="DL38" s="12"/>
      <c r="DM38" s="14">
        <v>0</v>
      </c>
      <c r="DN38" s="17">
        <f t="shared" si="88"/>
        <v>0</v>
      </c>
      <c r="DO38" s="12"/>
      <c r="DP38" s="14">
        <v>0</v>
      </c>
      <c r="DQ38" s="17">
        <f t="shared" si="89"/>
        <v>0</v>
      </c>
      <c r="DR38" s="12"/>
      <c r="DS38" s="14"/>
      <c r="DT38" s="18">
        <f t="shared" si="90"/>
        <v>0</v>
      </c>
      <c r="DU38" s="13"/>
      <c r="DV38" s="14"/>
      <c r="DW38" s="18">
        <f t="shared" si="91"/>
        <v>0</v>
      </c>
      <c r="DX38" s="13"/>
      <c r="DY38" s="14"/>
      <c r="DZ38" s="18">
        <f t="shared" si="92"/>
        <v>0</v>
      </c>
      <c r="EA38" s="13"/>
      <c r="EB38" s="11">
        <f t="shared" si="93"/>
        <v>0</v>
      </c>
      <c r="EC38" s="18">
        <f t="shared" si="94"/>
        <v>0</v>
      </c>
      <c r="ED38" s="13">
        <f t="shared" si="95"/>
        <v>0</v>
      </c>
      <c r="EF38" s="11"/>
      <c r="EG38" s="18"/>
      <c r="EH38" s="13"/>
    </row>
    <row r="39" spans="1:138" ht="12.75">
      <c r="A39" s="36">
        <v>36</v>
      </c>
      <c r="B39" s="11">
        <f t="shared" si="48"/>
        <v>0</v>
      </c>
      <c r="C39" s="18">
        <f t="shared" si="49"/>
        <v>0</v>
      </c>
      <c r="D39" s="13">
        <f t="shared" si="50"/>
        <v>0</v>
      </c>
      <c r="E39" s="23" t="s">
        <v>21</v>
      </c>
      <c r="F39" s="11"/>
      <c r="G39" s="17">
        <f t="shared" si="51"/>
        <v>0</v>
      </c>
      <c r="H39" s="12"/>
      <c r="I39" s="11"/>
      <c r="J39" s="17">
        <f t="shared" si="52"/>
        <v>0</v>
      </c>
      <c r="K39" s="12"/>
      <c r="L39" s="11"/>
      <c r="M39" s="17">
        <f t="shared" si="53"/>
        <v>0</v>
      </c>
      <c r="N39" s="12"/>
      <c r="O39" s="11"/>
      <c r="P39" s="17">
        <f t="shared" si="54"/>
        <v>0</v>
      </c>
      <c r="Q39" s="12"/>
      <c r="R39" s="11"/>
      <c r="S39" s="17">
        <f t="shared" si="55"/>
        <v>0</v>
      </c>
      <c r="T39" s="12"/>
      <c r="U39" s="11"/>
      <c r="V39" s="17">
        <f t="shared" si="56"/>
        <v>0</v>
      </c>
      <c r="W39" s="12"/>
      <c r="X39" s="11"/>
      <c r="Y39" s="17">
        <f t="shared" si="57"/>
        <v>0</v>
      </c>
      <c r="Z39" s="12"/>
      <c r="AA39" s="11"/>
      <c r="AB39" s="17">
        <f t="shared" si="58"/>
        <v>0</v>
      </c>
      <c r="AC39" s="12"/>
      <c r="AD39" s="11"/>
      <c r="AE39" s="17">
        <f t="shared" si="59"/>
        <v>0</v>
      </c>
      <c r="AF39" s="12"/>
      <c r="AG39" s="11"/>
      <c r="AH39" s="17">
        <f t="shared" si="60"/>
        <v>0</v>
      </c>
      <c r="AI39" s="12"/>
      <c r="AJ39" s="11"/>
      <c r="AK39" s="17">
        <f t="shared" si="61"/>
        <v>0</v>
      </c>
      <c r="AL39" s="12"/>
      <c r="AM39" s="11"/>
      <c r="AN39" s="17">
        <f t="shared" si="62"/>
        <v>0</v>
      </c>
      <c r="AO39" s="12"/>
      <c r="AP39" s="11"/>
      <c r="AQ39" s="17">
        <f t="shared" si="63"/>
        <v>0</v>
      </c>
      <c r="AR39" s="12"/>
      <c r="AS39" s="11"/>
      <c r="AT39" s="17">
        <f t="shared" si="64"/>
        <v>0</v>
      </c>
      <c r="AU39" s="12"/>
      <c r="AV39" s="11"/>
      <c r="AW39" s="17">
        <f t="shared" si="65"/>
        <v>0</v>
      </c>
      <c r="AX39" s="12"/>
      <c r="AY39" s="11"/>
      <c r="AZ39" s="17">
        <f t="shared" si="66"/>
        <v>0</v>
      </c>
      <c r="BA39" s="12"/>
      <c r="BB39" s="11"/>
      <c r="BC39" s="17">
        <f t="shared" si="67"/>
        <v>0</v>
      </c>
      <c r="BD39" s="12"/>
      <c r="BE39" s="11"/>
      <c r="BF39" s="17">
        <f t="shared" si="68"/>
        <v>0</v>
      </c>
      <c r="BG39" s="12"/>
      <c r="BH39" s="11"/>
      <c r="BI39" s="17">
        <f t="shared" si="69"/>
        <v>0</v>
      </c>
      <c r="BJ39" s="12"/>
      <c r="BK39" s="11"/>
      <c r="BL39" s="17">
        <f t="shared" si="70"/>
        <v>0</v>
      </c>
      <c r="BM39" s="12"/>
      <c r="BN39" s="11"/>
      <c r="BO39" s="17">
        <f t="shared" si="71"/>
        <v>0</v>
      </c>
      <c r="BP39" s="12"/>
      <c r="BQ39" s="11"/>
      <c r="BR39" s="17">
        <f t="shared" si="72"/>
        <v>0</v>
      </c>
      <c r="BS39" s="12"/>
      <c r="BT39" s="11"/>
      <c r="BU39" s="17">
        <f t="shared" si="73"/>
        <v>0</v>
      </c>
      <c r="BV39" s="12"/>
      <c r="BW39" s="11"/>
      <c r="BX39" s="17">
        <f t="shared" si="74"/>
        <v>0</v>
      </c>
      <c r="BY39" s="12"/>
      <c r="BZ39" s="11">
        <v>0</v>
      </c>
      <c r="CA39" s="17">
        <f t="shared" si="75"/>
        <v>0</v>
      </c>
      <c r="CB39" s="12"/>
      <c r="CC39" s="11">
        <v>0</v>
      </c>
      <c r="CD39" s="17">
        <f t="shared" si="76"/>
        <v>0</v>
      </c>
      <c r="CE39" s="12"/>
      <c r="CF39" s="11">
        <v>0</v>
      </c>
      <c r="CG39" s="17">
        <f t="shared" si="77"/>
        <v>0</v>
      </c>
      <c r="CH39" s="13"/>
      <c r="CI39" s="11"/>
      <c r="CJ39" s="18">
        <f t="shared" si="78"/>
        <v>0</v>
      </c>
      <c r="CK39" s="12"/>
      <c r="CL39" s="11"/>
      <c r="CM39" s="17">
        <f t="shared" si="79"/>
        <v>0</v>
      </c>
      <c r="CN39" s="12"/>
      <c r="CO39" s="11"/>
      <c r="CP39" s="17">
        <f t="shared" si="80"/>
        <v>0</v>
      </c>
      <c r="CQ39" s="12"/>
      <c r="CR39" s="11"/>
      <c r="CS39" s="17">
        <f t="shared" si="81"/>
        <v>0</v>
      </c>
      <c r="CT39" s="13"/>
      <c r="CU39" s="11"/>
      <c r="CV39" s="17">
        <f t="shared" si="82"/>
        <v>0</v>
      </c>
      <c r="CW39" s="12"/>
      <c r="CX39" s="11"/>
      <c r="CY39" s="17">
        <f t="shared" si="83"/>
        <v>0</v>
      </c>
      <c r="CZ39" s="12"/>
      <c r="DA39" s="11"/>
      <c r="DB39" s="18">
        <f t="shared" si="84"/>
        <v>0</v>
      </c>
      <c r="DC39" s="13"/>
      <c r="DD39" s="14"/>
      <c r="DE39" s="17">
        <f t="shared" si="85"/>
        <v>0</v>
      </c>
      <c r="DF39" s="12"/>
      <c r="DG39" s="14"/>
      <c r="DH39" s="17">
        <f t="shared" si="86"/>
        <v>0</v>
      </c>
      <c r="DI39" s="12"/>
      <c r="DJ39" s="11"/>
      <c r="DK39" s="17">
        <f t="shared" si="87"/>
        <v>0</v>
      </c>
      <c r="DL39" s="12"/>
      <c r="DM39" s="14"/>
      <c r="DN39" s="17">
        <f t="shared" si="88"/>
        <v>0</v>
      </c>
      <c r="DO39" s="12"/>
      <c r="DP39" s="14"/>
      <c r="DQ39" s="17">
        <f t="shared" si="89"/>
        <v>0</v>
      </c>
      <c r="DR39" s="12"/>
      <c r="DS39" s="14"/>
      <c r="DT39" s="18">
        <f t="shared" si="90"/>
        <v>0</v>
      </c>
      <c r="DU39" s="13"/>
      <c r="DV39" s="14"/>
      <c r="DW39" s="18">
        <f t="shared" si="91"/>
        <v>0</v>
      </c>
      <c r="DX39" s="13"/>
      <c r="DY39" s="14"/>
      <c r="DZ39" s="18">
        <f t="shared" si="92"/>
        <v>0</v>
      </c>
      <c r="EA39" s="13"/>
      <c r="EB39" s="11">
        <f t="shared" si="93"/>
        <v>0</v>
      </c>
      <c r="EC39" s="18">
        <f t="shared" si="94"/>
        <v>0</v>
      </c>
      <c r="ED39" s="13">
        <f t="shared" si="95"/>
        <v>0</v>
      </c>
      <c r="EF39" s="11"/>
      <c r="EG39" s="18"/>
      <c r="EH39" s="13"/>
    </row>
    <row r="40" spans="1:138" ht="12.75">
      <c r="A40" s="36">
        <v>37</v>
      </c>
      <c r="B40" s="11">
        <f t="shared" si="48"/>
        <v>0</v>
      </c>
      <c r="C40" s="18">
        <f t="shared" si="49"/>
        <v>0</v>
      </c>
      <c r="D40" s="13">
        <f t="shared" si="50"/>
        <v>0</v>
      </c>
      <c r="E40" s="23" t="s">
        <v>64</v>
      </c>
      <c r="F40" s="11"/>
      <c r="G40" s="17">
        <f t="shared" si="51"/>
        <v>0</v>
      </c>
      <c r="H40" s="12"/>
      <c r="I40" s="11"/>
      <c r="J40" s="17">
        <f t="shared" si="52"/>
        <v>0</v>
      </c>
      <c r="K40" s="12"/>
      <c r="L40" s="11"/>
      <c r="M40" s="17">
        <f t="shared" si="53"/>
        <v>0</v>
      </c>
      <c r="N40" s="12"/>
      <c r="O40" s="11"/>
      <c r="P40" s="17">
        <f t="shared" si="54"/>
        <v>0</v>
      </c>
      <c r="Q40" s="12"/>
      <c r="R40" s="11"/>
      <c r="S40" s="17">
        <f t="shared" si="55"/>
        <v>0</v>
      </c>
      <c r="T40" s="12"/>
      <c r="U40" s="11"/>
      <c r="V40" s="17">
        <f t="shared" si="56"/>
        <v>0</v>
      </c>
      <c r="W40" s="12"/>
      <c r="X40" s="11"/>
      <c r="Y40" s="17">
        <f t="shared" si="57"/>
        <v>0</v>
      </c>
      <c r="Z40" s="12"/>
      <c r="AA40" s="11"/>
      <c r="AB40" s="17">
        <f t="shared" si="58"/>
        <v>0</v>
      </c>
      <c r="AC40" s="12"/>
      <c r="AD40" s="11"/>
      <c r="AE40" s="17">
        <f t="shared" si="59"/>
        <v>0</v>
      </c>
      <c r="AF40" s="12"/>
      <c r="AG40" s="11"/>
      <c r="AH40" s="17">
        <f t="shared" si="60"/>
        <v>0</v>
      </c>
      <c r="AI40" s="12"/>
      <c r="AJ40" s="11"/>
      <c r="AK40" s="17">
        <f t="shared" si="61"/>
        <v>0</v>
      </c>
      <c r="AL40" s="12"/>
      <c r="AM40" s="11"/>
      <c r="AN40" s="17">
        <f t="shared" si="62"/>
        <v>0</v>
      </c>
      <c r="AO40" s="12"/>
      <c r="AP40" s="11"/>
      <c r="AQ40" s="17">
        <f t="shared" si="63"/>
        <v>0</v>
      </c>
      <c r="AR40" s="12"/>
      <c r="AS40" s="11"/>
      <c r="AT40" s="17">
        <f t="shared" si="64"/>
        <v>0</v>
      </c>
      <c r="AU40" s="12"/>
      <c r="AV40" s="11"/>
      <c r="AW40" s="17">
        <f t="shared" si="65"/>
        <v>0</v>
      </c>
      <c r="AX40" s="12"/>
      <c r="AY40" s="11"/>
      <c r="AZ40" s="17">
        <f t="shared" si="66"/>
        <v>0</v>
      </c>
      <c r="BA40" s="12"/>
      <c r="BB40" s="11"/>
      <c r="BC40" s="17">
        <f t="shared" si="67"/>
        <v>0</v>
      </c>
      <c r="BD40" s="12"/>
      <c r="BE40" s="11"/>
      <c r="BF40" s="17">
        <f t="shared" si="68"/>
        <v>0</v>
      </c>
      <c r="BG40" s="12"/>
      <c r="BH40" s="11"/>
      <c r="BI40" s="17">
        <f t="shared" si="69"/>
        <v>0</v>
      </c>
      <c r="BJ40" s="12"/>
      <c r="BK40" s="11"/>
      <c r="BL40" s="17">
        <f t="shared" si="70"/>
        <v>0</v>
      </c>
      <c r="BM40" s="12"/>
      <c r="BN40" s="11"/>
      <c r="BO40" s="17">
        <f t="shared" si="71"/>
        <v>0</v>
      </c>
      <c r="BP40" s="12"/>
      <c r="BQ40" s="11"/>
      <c r="BR40" s="17">
        <f t="shared" si="72"/>
        <v>0</v>
      </c>
      <c r="BS40" s="12"/>
      <c r="BT40" s="11"/>
      <c r="BU40" s="17">
        <f t="shared" si="73"/>
        <v>0</v>
      </c>
      <c r="BV40" s="12"/>
      <c r="BW40" s="11"/>
      <c r="BX40" s="17">
        <f t="shared" si="74"/>
        <v>0</v>
      </c>
      <c r="BY40" s="12"/>
      <c r="BZ40" s="11">
        <v>0</v>
      </c>
      <c r="CA40" s="17">
        <f t="shared" si="75"/>
        <v>0</v>
      </c>
      <c r="CB40" s="12"/>
      <c r="CC40" s="11">
        <v>0</v>
      </c>
      <c r="CD40" s="17">
        <f t="shared" si="76"/>
        <v>0</v>
      </c>
      <c r="CE40" s="12"/>
      <c r="CF40" s="11">
        <v>0</v>
      </c>
      <c r="CG40" s="17">
        <f t="shared" si="77"/>
        <v>0</v>
      </c>
      <c r="CH40" s="13"/>
      <c r="CI40" s="11"/>
      <c r="CJ40" s="18">
        <f t="shared" si="78"/>
        <v>0</v>
      </c>
      <c r="CK40" s="12"/>
      <c r="CL40" s="11"/>
      <c r="CM40" s="17">
        <f t="shared" si="79"/>
        <v>0</v>
      </c>
      <c r="CN40" s="12"/>
      <c r="CO40" s="11"/>
      <c r="CP40" s="17">
        <f t="shared" si="80"/>
        <v>0</v>
      </c>
      <c r="CQ40" s="12"/>
      <c r="CR40" s="11"/>
      <c r="CS40" s="17">
        <f t="shared" si="81"/>
        <v>0</v>
      </c>
      <c r="CT40" s="13"/>
      <c r="CU40" s="11"/>
      <c r="CV40" s="17">
        <f t="shared" si="82"/>
        <v>0</v>
      </c>
      <c r="CW40" s="12"/>
      <c r="CX40" s="11"/>
      <c r="CY40" s="17">
        <f t="shared" si="83"/>
        <v>0</v>
      </c>
      <c r="CZ40" s="12"/>
      <c r="DA40" s="11"/>
      <c r="DB40" s="18">
        <f t="shared" si="84"/>
        <v>0</v>
      </c>
      <c r="DC40" s="13"/>
      <c r="DD40" s="14"/>
      <c r="DE40" s="17">
        <f t="shared" si="85"/>
        <v>0</v>
      </c>
      <c r="DF40" s="12"/>
      <c r="DG40" s="14"/>
      <c r="DH40" s="17">
        <f t="shared" si="86"/>
        <v>0</v>
      </c>
      <c r="DI40" s="12"/>
      <c r="DJ40" s="11"/>
      <c r="DK40" s="17">
        <f t="shared" si="87"/>
        <v>0</v>
      </c>
      <c r="DL40" s="12"/>
      <c r="DM40" s="14"/>
      <c r="DN40" s="17">
        <f t="shared" si="88"/>
        <v>0</v>
      </c>
      <c r="DO40" s="12"/>
      <c r="DP40" s="14"/>
      <c r="DQ40" s="17">
        <f t="shared" si="89"/>
        <v>0</v>
      </c>
      <c r="DR40" s="12"/>
      <c r="DS40" s="14"/>
      <c r="DT40" s="18">
        <f t="shared" si="90"/>
        <v>0</v>
      </c>
      <c r="DU40" s="13"/>
      <c r="DV40" s="14"/>
      <c r="DW40" s="18">
        <f t="shared" si="91"/>
        <v>0</v>
      </c>
      <c r="DX40" s="13"/>
      <c r="DY40" s="14"/>
      <c r="DZ40" s="18">
        <f t="shared" si="92"/>
        <v>0</v>
      </c>
      <c r="EA40" s="13"/>
      <c r="EB40" s="11">
        <f t="shared" si="93"/>
        <v>0</v>
      </c>
      <c r="EC40" s="18">
        <f t="shared" si="94"/>
        <v>0</v>
      </c>
      <c r="ED40" s="13">
        <f t="shared" si="95"/>
        <v>0</v>
      </c>
      <c r="EF40" s="11"/>
      <c r="EG40" s="18"/>
      <c r="EH40" s="13"/>
    </row>
    <row r="41" spans="1:138" ht="12.75">
      <c r="A41" s="36">
        <v>38</v>
      </c>
      <c r="B41" s="11">
        <f t="shared" si="48"/>
        <v>0</v>
      </c>
      <c r="C41" s="18">
        <f t="shared" si="49"/>
        <v>0</v>
      </c>
      <c r="D41" s="13">
        <f t="shared" si="50"/>
        <v>0</v>
      </c>
      <c r="E41" s="23" t="s">
        <v>90</v>
      </c>
      <c r="F41" s="11"/>
      <c r="G41" s="17">
        <f t="shared" si="51"/>
        <v>0</v>
      </c>
      <c r="H41" s="12"/>
      <c r="I41" s="11"/>
      <c r="J41" s="17">
        <f t="shared" si="52"/>
        <v>0</v>
      </c>
      <c r="K41" s="12"/>
      <c r="L41" s="11"/>
      <c r="M41" s="17">
        <f t="shared" si="53"/>
        <v>0</v>
      </c>
      <c r="N41" s="12"/>
      <c r="O41" s="11"/>
      <c r="P41" s="17">
        <f t="shared" si="54"/>
        <v>0</v>
      </c>
      <c r="Q41" s="12"/>
      <c r="R41" s="11"/>
      <c r="S41" s="17">
        <f t="shared" si="55"/>
        <v>0</v>
      </c>
      <c r="T41" s="12"/>
      <c r="U41" s="11"/>
      <c r="V41" s="17">
        <f t="shared" si="56"/>
        <v>0</v>
      </c>
      <c r="W41" s="12"/>
      <c r="X41" s="11"/>
      <c r="Y41" s="17">
        <f t="shared" si="57"/>
        <v>0</v>
      </c>
      <c r="Z41" s="12"/>
      <c r="AA41" s="11"/>
      <c r="AB41" s="17">
        <f t="shared" si="58"/>
        <v>0</v>
      </c>
      <c r="AC41" s="12"/>
      <c r="AD41" s="11"/>
      <c r="AE41" s="17">
        <f t="shared" si="59"/>
        <v>0</v>
      </c>
      <c r="AF41" s="12"/>
      <c r="AG41" s="11"/>
      <c r="AH41" s="17">
        <f t="shared" si="60"/>
        <v>0</v>
      </c>
      <c r="AI41" s="12"/>
      <c r="AJ41" s="11"/>
      <c r="AK41" s="17">
        <f t="shared" si="61"/>
        <v>0</v>
      </c>
      <c r="AL41" s="12"/>
      <c r="AM41" s="11"/>
      <c r="AN41" s="17">
        <f t="shared" si="62"/>
        <v>0</v>
      </c>
      <c r="AO41" s="12"/>
      <c r="AP41" s="11"/>
      <c r="AQ41" s="17">
        <f t="shared" si="63"/>
        <v>0</v>
      </c>
      <c r="AR41" s="12"/>
      <c r="AS41" s="11"/>
      <c r="AT41" s="17">
        <f t="shared" si="64"/>
        <v>0</v>
      </c>
      <c r="AU41" s="12"/>
      <c r="AV41" s="11"/>
      <c r="AW41" s="17">
        <f t="shared" si="65"/>
        <v>0</v>
      </c>
      <c r="AX41" s="12"/>
      <c r="AY41" s="11"/>
      <c r="AZ41" s="17">
        <f t="shared" si="66"/>
        <v>0</v>
      </c>
      <c r="BA41" s="12"/>
      <c r="BB41" s="11"/>
      <c r="BC41" s="17">
        <f t="shared" si="67"/>
        <v>0</v>
      </c>
      <c r="BD41" s="12"/>
      <c r="BE41" s="11"/>
      <c r="BF41" s="17">
        <f t="shared" si="68"/>
        <v>0</v>
      </c>
      <c r="BG41" s="12"/>
      <c r="BH41" s="11"/>
      <c r="BI41" s="17">
        <f t="shared" si="69"/>
        <v>0</v>
      </c>
      <c r="BJ41" s="12"/>
      <c r="BK41" s="11"/>
      <c r="BL41" s="17">
        <f t="shared" si="70"/>
        <v>0</v>
      </c>
      <c r="BM41" s="12"/>
      <c r="BN41" s="11"/>
      <c r="BO41" s="17">
        <f t="shared" si="71"/>
        <v>0</v>
      </c>
      <c r="BP41" s="12"/>
      <c r="BQ41" s="11"/>
      <c r="BR41" s="17">
        <f t="shared" si="72"/>
        <v>0</v>
      </c>
      <c r="BS41" s="12"/>
      <c r="BT41" s="11"/>
      <c r="BU41" s="17">
        <f t="shared" si="73"/>
        <v>0</v>
      </c>
      <c r="BV41" s="12"/>
      <c r="BW41" s="11"/>
      <c r="BX41" s="17">
        <f t="shared" si="74"/>
        <v>0</v>
      </c>
      <c r="BY41" s="12"/>
      <c r="BZ41" s="11"/>
      <c r="CA41" s="17">
        <f t="shared" si="75"/>
        <v>0</v>
      </c>
      <c r="CB41" s="12"/>
      <c r="CC41" s="11"/>
      <c r="CD41" s="17">
        <f t="shared" si="76"/>
        <v>0</v>
      </c>
      <c r="CE41" s="12"/>
      <c r="CF41" s="11"/>
      <c r="CG41" s="17">
        <f t="shared" si="77"/>
        <v>0</v>
      </c>
      <c r="CH41" s="13"/>
      <c r="CI41" s="11"/>
      <c r="CJ41" s="18">
        <f t="shared" si="78"/>
        <v>0</v>
      </c>
      <c r="CK41" s="12"/>
      <c r="CL41" s="11"/>
      <c r="CM41" s="17">
        <f t="shared" si="79"/>
        <v>0</v>
      </c>
      <c r="CN41" s="12"/>
      <c r="CO41" s="11"/>
      <c r="CP41" s="17">
        <f t="shared" si="80"/>
        <v>0</v>
      </c>
      <c r="CQ41" s="12"/>
      <c r="CR41" s="11"/>
      <c r="CS41" s="17">
        <f t="shared" si="81"/>
        <v>0</v>
      </c>
      <c r="CT41" s="13"/>
      <c r="CU41" s="11"/>
      <c r="CV41" s="17">
        <f t="shared" si="82"/>
        <v>0</v>
      </c>
      <c r="CW41" s="12"/>
      <c r="CX41" s="11"/>
      <c r="CY41" s="17">
        <f t="shared" si="83"/>
        <v>0</v>
      </c>
      <c r="CZ41" s="12"/>
      <c r="DA41" s="11"/>
      <c r="DB41" s="18">
        <f t="shared" si="84"/>
        <v>0</v>
      </c>
      <c r="DC41" s="13"/>
      <c r="DD41" s="14"/>
      <c r="DE41" s="17">
        <f t="shared" si="85"/>
        <v>0</v>
      </c>
      <c r="DF41" s="12"/>
      <c r="DG41" s="14"/>
      <c r="DH41" s="17">
        <f t="shared" si="86"/>
        <v>0</v>
      </c>
      <c r="DI41" s="12"/>
      <c r="DJ41" s="11"/>
      <c r="DK41" s="17">
        <f t="shared" si="87"/>
        <v>0</v>
      </c>
      <c r="DL41" s="12"/>
      <c r="DM41" s="14"/>
      <c r="DN41" s="17">
        <f t="shared" si="88"/>
        <v>0</v>
      </c>
      <c r="DO41" s="12"/>
      <c r="DP41" s="14"/>
      <c r="DQ41" s="17">
        <f t="shared" si="89"/>
        <v>0</v>
      </c>
      <c r="DR41" s="12"/>
      <c r="DS41" s="14"/>
      <c r="DT41" s="18">
        <f t="shared" si="90"/>
        <v>0</v>
      </c>
      <c r="DU41" s="13"/>
      <c r="DV41" s="14"/>
      <c r="DW41" s="18">
        <f t="shared" si="91"/>
        <v>0</v>
      </c>
      <c r="DX41" s="13"/>
      <c r="DY41" s="14"/>
      <c r="DZ41" s="18">
        <f t="shared" si="92"/>
        <v>0</v>
      </c>
      <c r="EA41" s="13"/>
      <c r="EB41" s="11">
        <f t="shared" si="93"/>
        <v>0</v>
      </c>
      <c r="EC41" s="18">
        <f t="shared" si="94"/>
        <v>0</v>
      </c>
      <c r="ED41" s="13">
        <f t="shared" si="95"/>
        <v>0</v>
      </c>
      <c r="EF41" s="11"/>
      <c r="EG41" s="18"/>
      <c r="EH41" s="13"/>
    </row>
    <row r="42" spans="1:138" ht="12.75">
      <c r="A42" s="36">
        <v>39</v>
      </c>
      <c r="B42" s="11">
        <f t="shared" si="48"/>
        <v>0</v>
      </c>
      <c r="C42" s="18">
        <f t="shared" si="49"/>
        <v>0</v>
      </c>
      <c r="D42" s="13">
        <f t="shared" si="50"/>
        <v>0</v>
      </c>
      <c r="E42" s="23" t="s">
        <v>50</v>
      </c>
      <c r="F42" s="11"/>
      <c r="G42" s="17">
        <f t="shared" si="51"/>
        <v>0</v>
      </c>
      <c r="H42" s="12"/>
      <c r="I42" s="11"/>
      <c r="J42" s="17">
        <f t="shared" si="52"/>
        <v>0</v>
      </c>
      <c r="K42" s="12"/>
      <c r="L42" s="11"/>
      <c r="M42" s="17">
        <f t="shared" si="53"/>
        <v>0</v>
      </c>
      <c r="N42" s="12"/>
      <c r="O42" s="11"/>
      <c r="P42" s="17">
        <f t="shared" si="54"/>
        <v>0</v>
      </c>
      <c r="Q42" s="12"/>
      <c r="R42" s="11"/>
      <c r="S42" s="17">
        <f t="shared" si="55"/>
        <v>0</v>
      </c>
      <c r="T42" s="12"/>
      <c r="U42" s="11"/>
      <c r="V42" s="17">
        <f t="shared" si="56"/>
        <v>0</v>
      </c>
      <c r="W42" s="12"/>
      <c r="X42" s="11"/>
      <c r="Y42" s="17">
        <f t="shared" si="57"/>
        <v>0</v>
      </c>
      <c r="Z42" s="12"/>
      <c r="AA42" s="11"/>
      <c r="AB42" s="17">
        <f t="shared" si="58"/>
        <v>0</v>
      </c>
      <c r="AC42" s="12"/>
      <c r="AD42" s="11"/>
      <c r="AE42" s="17">
        <f t="shared" si="59"/>
        <v>0</v>
      </c>
      <c r="AF42" s="12"/>
      <c r="AG42" s="11"/>
      <c r="AH42" s="17">
        <f t="shared" si="60"/>
        <v>0</v>
      </c>
      <c r="AI42" s="12"/>
      <c r="AJ42" s="11"/>
      <c r="AK42" s="17">
        <f t="shared" si="61"/>
        <v>0</v>
      </c>
      <c r="AL42" s="12"/>
      <c r="AM42" s="11"/>
      <c r="AN42" s="17">
        <f t="shared" si="62"/>
        <v>0</v>
      </c>
      <c r="AO42" s="12"/>
      <c r="AP42" s="11"/>
      <c r="AQ42" s="17">
        <f t="shared" si="63"/>
        <v>0</v>
      </c>
      <c r="AR42" s="12"/>
      <c r="AS42" s="11"/>
      <c r="AT42" s="17">
        <f t="shared" si="64"/>
        <v>0</v>
      </c>
      <c r="AU42" s="12"/>
      <c r="AV42" s="11"/>
      <c r="AW42" s="17">
        <f t="shared" si="65"/>
        <v>0</v>
      </c>
      <c r="AX42" s="12"/>
      <c r="AY42" s="11"/>
      <c r="AZ42" s="17">
        <f t="shared" si="66"/>
        <v>0</v>
      </c>
      <c r="BA42" s="12"/>
      <c r="BB42" s="11"/>
      <c r="BC42" s="17">
        <f t="shared" si="67"/>
        <v>0</v>
      </c>
      <c r="BD42" s="12"/>
      <c r="BE42" s="11"/>
      <c r="BF42" s="17">
        <f t="shared" si="68"/>
        <v>0</v>
      </c>
      <c r="BG42" s="12"/>
      <c r="BH42" s="11"/>
      <c r="BI42" s="17">
        <f t="shared" si="69"/>
        <v>0</v>
      </c>
      <c r="BJ42" s="12"/>
      <c r="BK42" s="11"/>
      <c r="BL42" s="17">
        <f t="shared" si="70"/>
        <v>0</v>
      </c>
      <c r="BM42" s="12"/>
      <c r="BN42" s="11"/>
      <c r="BO42" s="17">
        <f t="shared" si="71"/>
        <v>0</v>
      </c>
      <c r="BP42" s="12"/>
      <c r="BQ42" s="11"/>
      <c r="BR42" s="17">
        <f t="shared" si="72"/>
        <v>0</v>
      </c>
      <c r="BS42" s="12"/>
      <c r="BT42" s="11"/>
      <c r="BU42" s="17">
        <f t="shared" si="73"/>
        <v>0</v>
      </c>
      <c r="BV42" s="12"/>
      <c r="BW42" s="11"/>
      <c r="BX42" s="17">
        <f t="shared" si="74"/>
        <v>0</v>
      </c>
      <c r="BY42" s="12"/>
      <c r="BZ42" s="11"/>
      <c r="CA42" s="17">
        <f t="shared" si="75"/>
        <v>0</v>
      </c>
      <c r="CB42" s="12"/>
      <c r="CC42" s="11"/>
      <c r="CD42" s="17">
        <f t="shared" si="76"/>
        <v>0</v>
      </c>
      <c r="CE42" s="12"/>
      <c r="CF42" s="11"/>
      <c r="CG42" s="17">
        <f t="shared" si="77"/>
        <v>0</v>
      </c>
      <c r="CH42" s="13"/>
      <c r="CI42" s="11"/>
      <c r="CJ42" s="18">
        <f t="shared" si="78"/>
        <v>0</v>
      </c>
      <c r="CK42" s="12"/>
      <c r="CL42" s="11"/>
      <c r="CM42" s="17">
        <f t="shared" si="79"/>
        <v>0</v>
      </c>
      <c r="CN42" s="12"/>
      <c r="CO42" s="11"/>
      <c r="CP42" s="17">
        <f t="shared" si="80"/>
        <v>0</v>
      </c>
      <c r="CQ42" s="12"/>
      <c r="CR42" s="11"/>
      <c r="CS42" s="17">
        <f t="shared" si="81"/>
        <v>0</v>
      </c>
      <c r="CT42" s="13"/>
      <c r="CU42" s="11"/>
      <c r="CV42" s="17">
        <f t="shared" si="82"/>
        <v>0</v>
      </c>
      <c r="CW42" s="12"/>
      <c r="CX42" s="11"/>
      <c r="CY42" s="17">
        <f t="shared" si="83"/>
        <v>0</v>
      </c>
      <c r="CZ42" s="12"/>
      <c r="DA42" s="11"/>
      <c r="DB42" s="18">
        <f t="shared" si="84"/>
        <v>0</v>
      </c>
      <c r="DC42" s="13"/>
      <c r="DD42" s="14"/>
      <c r="DE42" s="17">
        <f t="shared" si="85"/>
        <v>0</v>
      </c>
      <c r="DF42" s="12"/>
      <c r="DG42" s="14"/>
      <c r="DH42" s="17">
        <f t="shared" si="86"/>
        <v>0</v>
      </c>
      <c r="DI42" s="12"/>
      <c r="DJ42" s="11"/>
      <c r="DK42" s="17">
        <f t="shared" si="87"/>
        <v>0</v>
      </c>
      <c r="DL42" s="12"/>
      <c r="DM42" s="14"/>
      <c r="DN42" s="17">
        <f t="shared" si="88"/>
        <v>0</v>
      </c>
      <c r="DO42" s="12"/>
      <c r="DP42" s="14"/>
      <c r="DQ42" s="17">
        <f t="shared" si="89"/>
        <v>0</v>
      </c>
      <c r="DR42" s="12"/>
      <c r="DS42" s="14"/>
      <c r="DT42" s="18">
        <f t="shared" si="90"/>
        <v>0</v>
      </c>
      <c r="DU42" s="13"/>
      <c r="DV42" s="14"/>
      <c r="DW42" s="18">
        <f t="shared" si="91"/>
        <v>0</v>
      </c>
      <c r="DX42" s="13"/>
      <c r="DY42" s="14"/>
      <c r="DZ42" s="18">
        <f t="shared" si="92"/>
        <v>0</v>
      </c>
      <c r="EA42" s="13"/>
      <c r="EB42" s="11">
        <f t="shared" si="93"/>
        <v>0</v>
      </c>
      <c r="EC42" s="18">
        <f t="shared" si="94"/>
        <v>0</v>
      </c>
      <c r="ED42" s="13">
        <f t="shared" si="95"/>
        <v>0</v>
      </c>
      <c r="EF42" s="11"/>
      <c r="EG42" s="18"/>
      <c r="EH42" s="13"/>
    </row>
    <row r="43" spans="1:138" ht="12.75">
      <c r="A43" s="36">
        <v>40</v>
      </c>
      <c r="B43" s="11">
        <f t="shared" si="48"/>
        <v>0</v>
      </c>
      <c r="C43" s="18">
        <f t="shared" si="49"/>
        <v>0</v>
      </c>
      <c r="D43" s="13">
        <f t="shared" si="50"/>
        <v>0</v>
      </c>
      <c r="E43" s="23" t="s">
        <v>100</v>
      </c>
      <c r="F43" s="11"/>
      <c r="G43" s="17">
        <f t="shared" si="51"/>
        <v>0</v>
      </c>
      <c r="H43" s="12"/>
      <c r="I43" s="11"/>
      <c r="J43" s="17">
        <f t="shared" si="52"/>
        <v>0</v>
      </c>
      <c r="K43" s="12"/>
      <c r="L43" s="11"/>
      <c r="M43" s="17">
        <f t="shared" si="53"/>
        <v>0</v>
      </c>
      <c r="N43" s="12"/>
      <c r="O43" s="11"/>
      <c r="P43" s="17">
        <f t="shared" si="54"/>
        <v>0</v>
      </c>
      <c r="Q43" s="12"/>
      <c r="R43" s="11"/>
      <c r="S43" s="17">
        <f t="shared" si="55"/>
        <v>0</v>
      </c>
      <c r="T43" s="12"/>
      <c r="U43" s="11"/>
      <c r="V43" s="17">
        <f t="shared" si="56"/>
        <v>0</v>
      </c>
      <c r="W43" s="12"/>
      <c r="X43" s="11"/>
      <c r="Y43" s="17">
        <f t="shared" si="57"/>
        <v>0</v>
      </c>
      <c r="Z43" s="12"/>
      <c r="AA43" s="11"/>
      <c r="AB43" s="17">
        <f t="shared" si="58"/>
        <v>0</v>
      </c>
      <c r="AC43" s="12"/>
      <c r="AD43" s="11"/>
      <c r="AE43" s="17">
        <f t="shared" si="59"/>
        <v>0</v>
      </c>
      <c r="AF43" s="12"/>
      <c r="AG43" s="11"/>
      <c r="AH43" s="17">
        <f t="shared" si="60"/>
        <v>0</v>
      </c>
      <c r="AI43" s="12"/>
      <c r="AJ43" s="11"/>
      <c r="AK43" s="17">
        <f t="shared" si="61"/>
        <v>0</v>
      </c>
      <c r="AL43" s="12"/>
      <c r="AM43" s="11"/>
      <c r="AN43" s="17">
        <f t="shared" si="62"/>
        <v>0</v>
      </c>
      <c r="AO43" s="12"/>
      <c r="AP43" s="11"/>
      <c r="AQ43" s="17">
        <f t="shared" si="63"/>
        <v>0</v>
      </c>
      <c r="AR43" s="12"/>
      <c r="AS43" s="11"/>
      <c r="AT43" s="17">
        <f t="shared" si="64"/>
        <v>0</v>
      </c>
      <c r="AU43" s="12"/>
      <c r="AV43" s="11"/>
      <c r="AW43" s="17">
        <f t="shared" si="65"/>
        <v>0</v>
      </c>
      <c r="AX43" s="12"/>
      <c r="AY43" s="11"/>
      <c r="AZ43" s="17">
        <f t="shared" si="66"/>
        <v>0</v>
      </c>
      <c r="BA43" s="12"/>
      <c r="BB43" s="11"/>
      <c r="BC43" s="17">
        <f t="shared" si="67"/>
        <v>0</v>
      </c>
      <c r="BD43" s="12"/>
      <c r="BE43" s="11"/>
      <c r="BF43" s="17">
        <f t="shared" si="68"/>
        <v>0</v>
      </c>
      <c r="BG43" s="12"/>
      <c r="BH43" s="11"/>
      <c r="BI43" s="17">
        <f t="shared" si="69"/>
        <v>0</v>
      </c>
      <c r="BJ43" s="12"/>
      <c r="BK43" s="11"/>
      <c r="BL43" s="17">
        <f t="shared" si="70"/>
        <v>0</v>
      </c>
      <c r="BM43" s="12"/>
      <c r="BN43" s="11"/>
      <c r="BO43" s="17">
        <f t="shared" si="71"/>
        <v>0</v>
      </c>
      <c r="BP43" s="12"/>
      <c r="BQ43" s="11"/>
      <c r="BR43" s="17">
        <f t="shared" si="72"/>
        <v>0</v>
      </c>
      <c r="BS43" s="12"/>
      <c r="BT43" s="11"/>
      <c r="BU43" s="17">
        <f t="shared" si="73"/>
        <v>0</v>
      </c>
      <c r="BV43" s="12"/>
      <c r="BW43" s="11"/>
      <c r="BX43" s="17">
        <f t="shared" si="74"/>
        <v>0</v>
      </c>
      <c r="BY43" s="12"/>
      <c r="BZ43" s="11"/>
      <c r="CA43" s="17">
        <f t="shared" si="75"/>
        <v>0</v>
      </c>
      <c r="CB43" s="12"/>
      <c r="CC43" s="11"/>
      <c r="CD43" s="17">
        <f t="shared" si="76"/>
        <v>0</v>
      </c>
      <c r="CE43" s="12"/>
      <c r="CF43" s="11"/>
      <c r="CG43" s="17">
        <f t="shared" si="77"/>
        <v>0</v>
      </c>
      <c r="CH43" s="13"/>
      <c r="CI43" s="11"/>
      <c r="CJ43" s="18">
        <f t="shared" si="78"/>
        <v>0</v>
      </c>
      <c r="CK43" s="12"/>
      <c r="CL43" s="11"/>
      <c r="CM43" s="17">
        <f t="shared" si="79"/>
        <v>0</v>
      </c>
      <c r="CN43" s="12"/>
      <c r="CO43" s="11"/>
      <c r="CP43" s="17">
        <f t="shared" si="80"/>
        <v>0</v>
      </c>
      <c r="CQ43" s="12"/>
      <c r="CR43" s="11"/>
      <c r="CS43" s="17">
        <f t="shared" si="81"/>
        <v>0</v>
      </c>
      <c r="CT43" s="13"/>
      <c r="CU43" s="11"/>
      <c r="CV43" s="17">
        <f t="shared" si="82"/>
        <v>0</v>
      </c>
      <c r="CW43" s="12"/>
      <c r="CX43" s="11"/>
      <c r="CY43" s="17">
        <f t="shared" si="83"/>
        <v>0</v>
      </c>
      <c r="CZ43" s="12"/>
      <c r="DA43" s="11"/>
      <c r="DB43" s="18">
        <f t="shared" si="84"/>
        <v>0</v>
      </c>
      <c r="DC43" s="13"/>
      <c r="DD43" s="14"/>
      <c r="DE43" s="17">
        <f t="shared" si="85"/>
        <v>0</v>
      </c>
      <c r="DF43" s="12"/>
      <c r="DG43" s="14"/>
      <c r="DH43" s="17">
        <f t="shared" si="86"/>
        <v>0</v>
      </c>
      <c r="DI43" s="12"/>
      <c r="DJ43" s="11"/>
      <c r="DK43" s="17">
        <f t="shared" si="87"/>
        <v>0</v>
      </c>
      <c r="DL43" s="12"/>
      <c r="DM43" s="14"/>
      <c r="DN43" s="17">
        <f t="shared" si="88"/>
        <v>0</v>
      </c>
      <c r="DO43" s="12"/>
      <c r="DP43" s="14"/>
      <c r="DQ43" s="17">
        <f t="shared" si="89"/>
        <v>0</v>
      </c>
      <c r="DR43" s="12"/>
      <c r="DS43" s="14"/>
      <c r="DT43" s="18">
        <f t="shared" si="90"/>
        <v>0</v>
      </c>
      <c r="DU43" s="13"/>
      <c r="DV43" s="14"/>
      <c r="DW43" s="18">
        <f t="shared" si="91"/>
        <v>0</v>
      </c>
      <c r="DX43" s="13"/>
      <c r="DY43" s="14"/>
      <c r="DZ43" s="18">
        <f t="shared" si="92"/>
        <v>0</v>
      </c>
      <c r="EA43" s="13"/>
      <c r="EB43" s="11">
        <f t="shared" si="93"/>
        <v>0</v>
      </c>
      <c r="EC43" s="18">
        <f t="shared" si="94"/>
        <v>0</v>
      </c>
      <c r="ED43" s="13">
        <f t="shared" si="95"/>
        <v>0</v>
      </c>
      <c r="EF43" s="11"/>
      <c r="EG43" s="18"/>
      <c r="EH43" s="13"/>
    </row>
    <row r="44" spans="1:138" ht="12.75">
      <c r="A44" s="36">
        <v>41</v>
      </c>
      <c r="B44" s="11">
        <f t="shared" si="48"/>
        <v>0</v>
      </c>
      <c r="C44" s="18">
        <f t="shared" si="49"/>
        <v>0</v>
      </c>
      <c r="D44" s="13">
        <f t="shared" si="50"/>
        <v>0</v>
      </c>
      <c r="E44" s="23" t="s">
        <v>72</v>
      </c>
      <c r="F44" s="11"/>
      <c r="G44" s="17">
        <f t="shared" si="51"/>
        <v>0</v>
      </c>
      <c r="H44" s="12"/>
      <c r="I44" s="11"/>
      <c r="J44" s="17">
        <f t="shared" si="52"/>
        <v>0</v>
      </c>
      <c r="K44" s="12"/>
      <c r="L44" s="11"/>
      <c r="M44" s="17">
        <f t="shared" si="53"/>
        <v>0</v>
      </c>
      <c r="N44" s="12"/>
      <c r="O44" s="11"/>
      <c r="P44" s="17">
        <f t="shared" si="54"/>
        <v>0</v>
      </c>
      <c r="Q44" s="12"/>
      <c r="R44" s="11"/>
      <c r="S44" s="17">
        <f t="shared" si="55"/>
        <v>0</v>
      </c>
      <c r="T44" s="12"/>
      <c r="U44" s="11"/>
      <c r="V44" s="17">
        <f t="shared" si="56"/>
        <v>0</v>
      </c>
      <c r="W44" s="12"/>
      <c r="X44" s="11"/>
      <c r="Y44" s="17">
        <f t="shared" si="57"/>
        <v>0</v>
      </c>
      <c r="Z44" s="12"/>
      <c r="AA44" s="11"/>
      <c r="AB44" s="17">
        <f t="shared" si="58"/>
        <v>0</v>
      </c>
      <c r="AC44" s="12"/>
      <c r="AD44" s="11"/>
      <c r="AE44" s="17">
        <f t="shared" si="59"/>
        <v>0</v>
      </c>
      <c r="AF44" s="12"/>
      <c r="AG44" s="11"/>
      <c r="AH44" s="17">
        <f t="shared" si="60"/>
        <v>0</v>
      </c>
      <c r="AI44" s="12"/>
      <c r="AJ44" s="11"/>
      <c r="AK44" s="17">
        <f t="shared" si="61"/>
        <v>0</v>
      </c>
      <c r="AL44" s="12"/>
      <c r="AM44" s="11"/>
      <c r="AN44" s="17">
        <f t="shared" si="62"/>
        <v>0</v>
      </c>
      <c r="AO44" s="12"/>
      <c r="AP44" s="11"/>
      <c r="AQ44" s="17">
        <f t="shared" si="63"/>
        <v>0</v>
      </c>
      <c r="AR44" s="12"/>
      <c r="AS44" s="11"/>
      <c r="AT44" s="17">
        <f t="shared" si="64"/>
        <v>0</v>
      </c>
      <c r="AU44" s="12"/>
      <c r="AV44" s="11"/>
      <c r="AW44" s="17">
        <f t="shared" si="65"/>
        <v>0</v>
      </c>
      <c r="AX44" s="12"/>
      <c r="AY44" s="11"/>
      <c r="AZ44" s="17">
        <f t="shared" si="66"/>
        <v>0</v>
      </c>
      <c r="BA44" s="12"/>
      <c r="BB44" s="11"/>
      <c r="BC44" s="17">
        <f t="shared" si="67"/>
        <v>0</v>
      </c>
      <c r="BD44" s="12"/>
      <c r="BE44" s="11"/>
      <c r="BF44" s="17">
        <f t="shared" si="68"/>
        <v>0</v>
      </c>
      <c r="BG44" s="12"/>
      <c r="BH44" s="11"/>
      <c r="BI44" s="17">
        <f t="shared" si="69"/>
        <v>0</v>
      </c>
      <c r="BJ44" s="12"/>
      <c r="BK44" s="11"/>
      <c r="BL44" s="17">
        <f t="shared" si="70"/>
        <v>0</v>
      </c>
      <c r="BM44" s="12"/>
      <c r="BN44" s="11"/>
      <c r="BO44" s="17">
        <f t="shared" si="71"/>
        <v>0</v>
      </c>
      <c r="BP44" s="12"/>
      <c r="BQ44" s="11"/>
      <c r="BR44" s="17">
        <f t="shared" si="72"/>
        <v>0</v>
      </c>
      <c r="BS44" s="12"/>
      <c r="BT44" s="11"/>
      <c r="BU44" s="17">
        <f t="shared" si="73"/>
        <v>0</v>
      </c>
      <c r="BV44" s="12"/>
      <c r="BW44" s="11"/>
      <c r="BX44" s="17">
        <f t="shared" si="74"/>
        <v>0</v>
      </c>
      <c r="BY44" s="12"/>
      <c r="BZ44" s="11"/>
      <c r="CA44" s="17">
        <f t="shared" si="75"/>
        <v>0</v>
      </c>
      <c r="CB44" s="12"/>
      <c r="CC44" s="11"/>
      <c r="CD44" s="17">
        <f t="shared" si="76"/>
        <v>0</v>
      </c>
      <c r="CE44" s="12"/>
      <c r="CF44" s="11"/>
      <c r="CG44" s="17">
        <f t="shared" si="77"/>
        <v>0</v>
      </c>
      <c r="CH44" s="13"/>
      <c r="CI44" s="11"/>
      <c r="CJ44" s="18">
        <f t="shared" si="78"/>
        <v>0</v>
      </c>
      <c r="CK44" s="12"/>
      <c r="CL44" s="11"/>
      <c r="CM44" s="17">
        <f t="shared" si="79"/>
        <v>0</v>
      </c>
      <c r="CN44" s="12"/>
      <c r="CO44" s="11"/>
      <c r="CP44" s="17">
        <f t="shared" si="80"/>
        <v>0</v>
      </c>
      <c r="CQ44" s="12"/>
      <c r="CR44" s="11"/>
      <c r="CS44" s="17">
        <f t="shared" si="81"/>
        <v>0</v>
      </c>
      <c r="CT44" s="13"/>
      <c r="CU44" s="11"/>
      <c r="CV44" s="17">
        <f t="shared" si="82"/>
        <v>0</v>
      </c>
      <c r="CW44" s="12"/>
      <c r="CX44" s="11"/>
      <c r="CY44" s="17">
        <f t="shared" si="83"/>
        <v>0</v>
      </c>
      <c r="CZ44" s="12"/>
      <c r="DA44" s="11"/>
      <c r="DB44" s="18">
        <f t="shared" si="84"/>
        <v>0</v>
      </c>
      <c r="DC44" s="13"/>
      <c r="DD44" s="14"/>
      <c r="DE44" s="17">
        <f t="shared" si="85"/>
        <v>0</v>
      </c>
      <c r="DF44" s="12"/>
      <c r="DG44" s="14"/>
      <c r="DH44" s="17">
        <f t="shared" si="86"/>
        <v>0</v>
      </c>
      <c r="DI44" s="12"/>
      <c r="DJ44" s="11"/>
      <c r="DK44" s="17">
        <f t="shared" si="87"/>
        <v>0</v>
      </c>
      <c r="DL44" s="12"/>
      <c r="DM44" s="14"/>
      <c r="DN44" s="17">
        <f t="shared" si="88"/>
        <v>0</v>
      </c>
      <c r="DO44" s="12"/>
      <c r="DP44" s="14"/>
      <c r="DQ44" s="17">
        <f t="shared" si="89"/>
        <v>0</v>
      </c>
      <c r="DR44" s="12"/>
      <c r="DS44" s="14"/>
      <c r="DT44" s="18">
        <f t="shared" si="90"/>
        <v>0</v>
      </c>
      <c r="DU44" s="13"/>
      <c r="DV44" s="14"/>
      <c r="DW44" s="18">
        <f t="shared" si="91"/>
        <v>0</v>
      </c>
      <c r="DX44" s="13"/>
      <c r="DY44" s="14"/>
      <c r="DZ44" s="18">
        <f t="shared" si="92"/>
        <v>0</v>
      </c>
      <c r="EA44" s="13"/>
      <c r="EB44" s="11">
        <f t="shared" si="93"/>
        <v>0</v>
      </c>
      <c r="EC44" s="18">
        <f t="shared" si="94"/>
        <v>0</v>
      </c>
      <c r="ED44" s="13">
        <f t="shared" si="95"/>
        <v>0</v>
      </c>
      <c r="EF44" s="11"/>
      <c r="EG44" s="18"/>
      <c r="EH44" s="13"/>
    </row>
    <row r="45" spans="1:138" ht="12.75">
      <c r="A45" s="36">
        <v>42</v>
      </c>
      <c r="B45" s="11">
        <f t="shared" si="48"/>
        <v>0</v>
      </c>
      <c r="C45" s="18">
        <f t="shared" si="49"/>
        <v>0</v>
      </c>
      <c r="D45" s="13">
        <f t="shared" si="50"/>
        <v>0</v>
      </c>
      <c r="E45" s="23" t="s">
        <v>93</v>
      </c>
      <c r="F45" s="11"/>
      <c r="G45" s="17">
        <f t="shared" si="51"/>
        <v>0</v>
      </c>
      <c r="H45" s="12"/>
      <c r="I45" s="11"/>
      <c r="J45" s="17">
        <f t="shared" si="52"/>
        <v>0</v>
      </c>
      <c r="K45" s="12"/>
      <c r="L45" s="11"/>
      <c r="M45" s="17">
        <f t="shared" si="53"/>
        <v>0</v>
      </c>
      <c r="N45" s="12"/>
      <c r="O45" s="11"/>
      <c r="P45" s="17">
        <f t="shared" si="54"/>
        <v>0</v>
      </c>
      <c r="Q45" s="12"/>
      <c r="R45" s="11"/>
      <c r="S45" s="17">
        <f t="shared" si="55"/>
        <v>0</v>
      </c>
      <c r="T45" s="12"/>
      <c r="U45" s="11"/>
      <c r="V45" s="17">
        <f t="shared" si="56"/>
        <v>0</v>
      </c>
      <c r="W45" s="12"/>
      <c r="X45" s="11"/>
      <c r="Y45" s="17">
        <f t="shared" si="57"/>
        <v>0</v>
      </c>
      <c r="Z45" s="12"/>
      <c r="AA45" s="11"/>
      <c r="AB45" s="17">
        <f t="shared" si="58"/>
        <v>0</v>
      </c>
      <c r="AC45" s="12"/>
      <c r="AD45" s="11"/>
      <c r="AE45" s="17">
        <f t="shared" si="59"/>
        <v>0</v>
      </c>
      <c r="AF45" s="12"/>
      <c r="AG45" s="11"/>
      <c r="AH45" s="17">
        <f t="shared" si="60"/>
        <v>0</v>
      </c>
      <c r="AI45" s="12"/>
      <c r="AJ45" s="11"/>
      <c r="AK45" s="17">
        <f t="shared" si="61"/>
        <v>0</v>
      </c>
      <c r="AL45" s="12"/>
      <c r="AM45" s="11"/>
      <c r="AN45" s="17">
        <f t="shared" si="62"/>
        <v>0</v>
      </c>
      <c r="AO45" s="12"/>
      <c r="AP45" s="11"/>
      <c r="AQ45" s="17">
        <f t="shared" si="63"/>
        <v>0</v>
      </c>
      <c r="AR45" s="12"/>
      <c r="AS45" s="11"/>
      <c r="AT45" s="17">
        <f t="shared" si="64"/>
        <v>0</v>
      </c>
      <c r="AU45" s="12"/>
      <c r="AV45" s="11"/>
      <c r="AW45" s="17">
        <f t="shared" si="65"/>
        <v>0</v>
      </c>
      <c r="AX45" s="12"/>
      <c r="AY45" s="11"/>
      <c r="AZ45" s="17">
        <f t="shared" si="66"/>
        <v>0</v>
      </c>
      <c r="BA45" s="12"/>
      <c r="BB45" s="11"/>
      <c r="BC45" s="17">
        <f t="shared" si="67"/>
        <v>0</v>
      </c>
      <c r="BD45" s="12"/>
      <c r="BE45" s="11"/>
      <c r="BF45" s="17">
        <f t="shared" si="68"/>
        <v>0</v>
      </c>
      <c r="BG45" s="12"/>
      <c r="BH45" s="11"/>
      <c r="BI45" s="17">
        <f t="shared" si="69"/>
        <v>0</v>
      </c>
      <c r="BJ45" s="12"/>
      <c r="BK45" s="11"/>
      <c r="BL45" s="17">
        <f t="shared" si="70"/>
        <v>0</v>
      </c>
      <c r="BM45" s="12"/>
      <c r="BN45" s="11"/>
      <c r="BO45" s="17">
        <f t="shared" si="71"/>
        <v>0</v>
      </c>
      <c r="BP45" s="12"/>
      <c r="BQ45" s="11"/>
      <c r="BR45" s="17">
        <f t="shared" si="72"/>
        <v>0</v>
      </c>
      <c r="BS45" s="12"/>
      <c r="BT45" s="11"/>
      <c r="BU45" s="17">
        <f t="shared" si="73"/>
        <v>0</v>
      </c>
      <c r="BV45" s="12"/>
      <c r="BW45" s="11"/>
      <c r="BX45" s="17">
        <f t="shared" si="74"/>
        <v>0</v>
      </c>
      <c r="BY45" s="12"/>
      <c r="BZ45" s="11"/>
      <c r="CA45" s="17">
        <f t="shared" si="75"/>
        <v>0</v>
      </c>
      <c r="CB45" s="12"/>
      <c r="CC45" s="11"/>
      <c r="CD45" s="17">
        <f t="shared" si="76"/>
        <v>0</v>
      </c>
      <c r="CE45" s="12"/>
      <c r="CF45" s="11"/>
      <c r="CG45" s="17">
        <f t="shared" si="77"/>
        <v>0</v>
      </c>
      <c r="CH45" s="13"/>
      <c r="CI45" s="11"/>
      <c r="CJ45" s="18">
        <f t="shared" si="78"/>
        <v>0</v>
      </c>
      <c r="CK45" s="12"/>
      <c r="CL45" s="11"/>
      <c r="CM45" s="17">
        <f t="shared" si="79"/>
        <v>0</v>
      </c>
      <c r="CN45" s="12"/>
      <c r="CO45" s="11"/>
      <c r="CP45" s="17">
        <f t="shared" si="80"/>
        <v>0</v>
      </c>
      <c r="CQ45" s="12"/>
      <c r="CR45" s="11"/>
      <c r="CS45" s="17">
        <f t="shared" si="81"/>
        <v>0</v>
      </c>
      <c r="CT45" s="13"/>
      <c r="CU45" s="11"/>
      <c r="CV45" s="17">
        <f t="shared" si="82"/>
        <v>0</v>
      </c>
      <c r="CW45" s="12"/>
      <c r="CX45" s="11"/>
      <c r="CY45" s="17">
        <f t="shared" si="83"/>
        <v>0</v>
      </c>
      <c r="CZ45" s="12"/>
      <c r="DA45" s="11"/>
      <c r="DB45" s="18">
        <f t="shared" si="84"/>
        <v>0</v>
      </c>
      <c r="DC45" s="13"/>
      <c r="DD45" s="14"/>
      <c r="DE45" s="17">
        <f t="shared" si="85"/>
        <v>0</v>
      </c>
      <c r="DF45" s="12"/>
      <c r="DG45" s="14"/>
      <c r="DH45" s="17">
        <f t="shared" si="86"/>
        <v>0</v>
      </c>
      <c r="DI45" s="12"/>
      <c r="DJ45" s="11"/>
      <c r="DK45" s="17">
        <f t="shared" si="87"/>
        <v>0</v>
      </c>
      <c r="DL45" s="12"/>
      <c r="DM45" s="14"/>
      <c r="DN45" s="17">
        <f t="shared" si="88"/>
        <v>0</v>
      </c>
      <c r="DO45" s="12"/>
      <c r="DP45" s="14"/>
      <c r="DQ45" s="17">
        <f t="shared" si="89"/>
        <v>0</v>
      </c>
      <c r="DR45" s="12"/>
      <c r="DS45" s="14"/>
      <c r="DT45" s="18">
        <f t="shared" si="90"/>
        <v>0</v>
      </c>
      <c r="DU45" s="13"/>
      <c r="DV45" s="14"/>
      <c r="DW45" s="18">
        <f t="shared" si="91"/>
        <v>0</v>
      </c>
      <c r="DX45" s="13"/>
      <c r="DY45" s="14"/>
      <c r="DZ45" s="18">
        <f t="shared" si="92"/>
        <v>0</v>
      </c>
      <c r="EA45" s="13"/>
      <c r="EB45" s="11">
        <f t="shared" si="93"/>
        <v>0</v>
      </c>
      <c r="EC45" s="18">
        <f t="shared" si="94"/>
        <v>0</v>
      </c>
      <c r="ED45" s="13">
        <f t="shared" si="95"/>
        <v>0</v>
      </c>
      <c r="EF45" s="11"/>
      <c r="EG45" s="18"/>
      <c r="EH45" s="13"/>
    </row>
    <row r="46" spans="1:138" ht="12.75">
      <c r="A46" s="36">
        <v>43</v>
      </c>
      <c r="B46" s="11">
        <f t="shared" si="48"/>
        <v>0</v>
      </c>
      <c r="C46" s="18">
        <f t="shared" si="49"/>
        <v>0</v>
      </c>
      <c r="D46" s="13">
        <f t="shared" si="50"/>
        <v>0</v>
      </c>
      <c r="E46" s="23" t="s">
        <v>67</v>
      </c>
      <c r="F46" s="11"/>
      <c r="G46" s="17">
        <f t="shared" si="51"/>
        <v>0</v>
      </c>
      <c r="H46" s="12"/>
      <c r="I46" s="11"/>
      <c r="J46" s="17">
        <f t="shared" si="52"/>
        <v>0</v>
      </c>
      <c r="K46" s="12"/>
      <c r="L46" s="11"/>
      <c r="M46" s="17">
        <f t="shared" si="53"/>
        <v>0</v>
      </c>
      <c r="N46" s="12"/>
      <c r="O46" s="11"/>
      <c r="P46" s="17">
        <f t="shared" si="54"/>
        <v>0</v>
      </c>
      <c r="Q46" s="12"/>
      <c r="R46" s="11"/>
      <c r="S46" s="17">
        <f t="shared" si="55"/>
        <v>0</v>
      </c>
      <c r="T46" s="12"/>
      <c r="U46" s="11"/>
      <c r="V46" s="17">
        <f t="shared" si="56"/>
        <v>0</v>
      </c>
      <c r="W46" s="12"/>
      <c r="X46" s="11"/>
      <c r="Y46" s="17">
        <f t="shared" si="57"/>
        <v>0</v>
      </c>
      <c r="Z46" s="12"/>
      <c r="AA46" s="11"/>
      <c r="AB46" s="17">
        <f t="shared" si="58"/>
        <v>0</v>
      </c>
      <c r="AC46" s="12"/>
      <c r="AD46" s="11"/>
      <c r="AE46" s="17">
        <f t="shared" si="59"/>
        <v>0</v>
      </c>
      <c r="AF46" s="12"/>
      <c r="AG46" s="11"/>
      <c r="AH46" s="17">
        <f t="shared" si="60"/>
        <v>0</v>
      </c>
      <c r="AI46" s="12"/>
      <c r="AJ46" s="11"/>
      <c r="AK46" s="17">
        <f t="shared" si="61"/>
        <v>0</v>
      </c>
      <c r="AL46" s="12"/>
      <c r="AM46" s="11"/>
      <c r="AN46" s="17">
        <f t="shared" si="62"/>
        <v>0</v>
      </c>
      <c r="AO46" s="12"/>
      <c r="AP46" s="11"/>
      <c r="AQ46" s="17">
        <f t="shared" si="63"/>
        <v>0</v>
      </c>
      <c r="AR46" s="12"/>
      <c r="AS46" s="11"/>
      <c r="AT46" s="17">
        <f t="shared" si="64"/>
        <v>0</v>
      </c>
      <c r="AU46" s="12"/>
      <c r="AV46" s="11"/>
      <c r="AW46" s="17">
        <f t="shared" si="65"/>
        <v>0</v>
      </c>
      <c r="AX46" s="12"/>
      <c r="AY46" s="11"/>
      <c r="AZ46" s="17">
        <f t="shared" si="66"/>
        <v>0</v>
      </c>
      <c r="BA46" s="12"/>
      <c r="BB46" s="11"/>
      <c r="BC46" s="17">
        <f t="shared" si="67"/>
        <v>0</v>
      </c>
      <c r="BD46" s="12"/>
      <c r="BE46" s="11"/>
      <c r="BF46" s="17">
        <f t="shared" si="68"/>
        <v>0</v>
      </c>
      <c r="BG46" s="12"/>
      <c r="BH46" s="11"/>
      <c r="BI46" s="17">
        <f t="shared" si="69"/>
        <v>0</v>
      </c>
      <c r="BJ46" s="12"/>
      <c r="BK46" s="11"/>
      <c r="BL46" s="17">
        <f t="shared" si="70"/>
        <v>0</v>
      </c>
      <c r="BM46" s="12"/>
      <c r="BN46" s="11"/>
      <c r="BO46" s="17">
        <f t="shared" si="71"/>
        <v>0</v>
      </c>
      <c r="BP46" s="12"/>
      <c r="BQ46" s="11"/>
      <c r="BR46" s="17">
        <f t="shared" si="72"/>
        <v>0</v>
      </c>
      <c r="BS46" s="12"/>
      <c r="BT46" s="11"/>
      <c r="BU46" s="17">
        <f t="shared" si="73"/>
        <v>0</v>
      </c>
      <c r="BV46" s="12"/>
      <c r="BW46" s="11"/>
      <c r="BX46" s="17">
        <f t="shared" si="74"/>
        <v>0</v>
      </c>
      <c r="BY46" s="12"/>
      <c r="BZ46" s="11"/>
      <c r="CA46" s="17">
        <f t="shared" si="75"/>
        <v>0</v>
      </c>
      <c r="CB46" s="12"/>
      <c r="CC46" s="11"/>
      <c r="CD46" s="17">
        <f t="shared" si="76"/>
        <v>0</v>
      </c>
      <c r="CE46" s="12"/>
      <c r="CF46" s="11"/>
      <c r="CG46" s="17">
        <f t="shared" si="77"/>
        <v>0</v>
      </c>
      <c r="CH46" s="13"/>
      <c r="CI46" s="11"/>
      <c r="CJ46" s="18">
        <f t="shared" si="78"/>
        <v>0</v>
      </c>
      <c r="CK46" s="12"/>
      <c r="CL46" s="11"/>
      <c r="CM46" s="17">
        <f t="shared" si="79"/>
        <v>0</v>
      </c>
      <c r="CN46" s="12"/>
      <c r="CO46" s="11"/>
      <c r="CP46" s="17">
        <f t="shared" si="80"/>
        <v>0</v>
      </c>
      <c r="CQ46" s="12"/>
      <c r="CR46" s="11"/>
      <c r="CS46" s="17">
        <f t="shared" si="81"/>
        <v>0</v>
      </c>
      <c r="CT46" s="13"/>
      <c r="CU46" s="11"/>
      <c r="CV46" s="17">
        <f t="shared" si="82"/>
        <v>0</v>
      </c>
      <c r="CW46" s="12"/>
      <c r="CX46" s="11"/>
      <c r="CY46" s="17">
        <f t="shared" si="83"/>
        <v>0</v>
      </c>
      <c r="CZ46" s="12"/>
      <c r="DA46" s="11"/>
      <c r="DB46" s="18">
        <f t="shared" si="84"/>
        <v>0</v>
      </c>
      <c r="DC46" s="13"/>
      <c r="DD46" s="14"/>
      <c r="DE46" s="17">
        <f t="shared" si="85"/>
        <v>0</v>
      </c>
      <c r="DF46" s="12"/>
      <c r="DG46" s="14"/>
      <c r="DH46" s="17">
        <f t="shared" si="86"/>
        <v>0</v>
      </c>
      <c r="DI46" s="12"/>
      <c r="DJ46" s="11"/>
      <c r="DK46" s="17">
        <f t="shared" si="87"/>
        <v>0</v>
      </c>
      <c r="DL46" s="12"/>
      <c r="DM46" s="14"/>
      <c r="DN46" s="17">
        <f t="shared" si="88"/>
        <v>0</v>
      </c>
      <c r="DO46" s="12"/>
      <c r="DP46" s="14"/>
      <c r="DQ46" s="17">
        <f t="shared" si="89"/>
        <v>0</v>
      </c>
      <c r="DR46" s="12"/>
      <c r="DS46" s="14"/>
      <c r="DT46" s="18">
        <f t="shared" si="90"/>
        <v>0</v>
      </c>
      <c r="DU46" s="13"/>
      <c r="DV46" s="14"/>
      <c r="DW46" s="18">
        <f t="shared" si="91"/>
        <v>0</v>
      </c>
      <c r="DX46" s="13"/>
      <c r="DY46" s="14"/>
      <c r="DZ46" s="18">
        <f t="shared" si="92"/>
        <v>0</v>
      </c>
      <c r="EA46" s="13"/>
      <c r="EB46" s="11">
        <f t="shared" si="93"/>
        <v>0</v>
      </c>
      <c r="EC46" s="18">
        <f t="shared" si="94"/>
        <v>0</v>
      </c>
      <c r="ED46" s="13">
        <f t="shared" si="95"/>
        <v>0</v>
      </c>
      <c r="EF46" s="11"/>
      <c r="EG46" s="18"/>
      <c r="EH46" s="13"/>
    </row>
    <row r="47" spans="1:138" ht="12.75">
      <c r="A47" s="36">
        <v>44</v>
      </c>
      <c r="B47" s="11">
        <f t="shared" si="48"/>
        <v>0</v>
      </c>
      <c r="C47" s="18">
        <f t="shared" si="49"/>
        <v>0</v>
      </c>
      <c r="D47" s="13">
        <f t="shared" si="50"/>
        <v>0</v>
      </c>
      <c r="E47" s="23" t="s">
        <v>69</v>
      </c>
      <c r="F47" s="11"/>
      <c r="G47" s="17">
        <f t="shared" si="51"/>
        <v>0</v>
      </c>
      <c r="H47" s="12"/>
      <c r="I47" s="11"/>
      <c r="J47" s="17">
        <f t="shared" si="52"/>
        <v>0</v>
      </c>
      <c r="K47" s="12"/>
      <c r="L47" s="11"/>
      <c r="M47" s="17">
        <f t="shared" si="53"/>
        <v>0</v>
      </c>
      <c r="N47" s="12"/>
      <c r="O47" s="11"/>
      <c r="P47" s="17">
        <f t="shared" si="54"/>
        <v>0</v>
      </c>
      <c r="Q47" s="12"/>
      <c r="R47" s="11"/>
      <c r="S47" s="17">
        <f t="shared" si="55"/>
        <v>0</v>
      </c>
      <c r="T47" s="12"/>
      <c r="U47" s="11"/>
      <c r="V47" s="17">
        <f t="shared" si="56"/>
        <v>0</v>
      </c>
      <c r="W47" s="12"/>
      <c r="X47" s="11"/>
      <c r="Y47" s="17">
        <f t="shared" si="57"/>
        <v>0</v>
      </c>
      <c r="Z47" s="12"/>
      <c r="AA47" s="11"/>
      <c r="AB47" s="17">
        <f t="shared" si="58"/>
        <v>0</v>
      </c>
      <c r="AC47" s="12"/>
      <c r="AD47" s="11"/>
      <c r="AE47" s="17">
        <f t="shared" si="59"/>
        <v>0</v>
      </c>
      <c r="AF47" s="12"/>
      <c r="AG47" s="11"/>
      <c r="AH47" s="17">
        <f t="shared" si="60"/>
        <v>0</v>
      </c>
      <c r="AI47" s="12"/>
      <c r="AJ47" s="11"/>
      <c r="AK47" s="17">
        <f t="shared" si="61"/>
        <v>0</v>
      </c>
      <c r="AL47" s="12"/>
      <c r="AM47" s="11"/>
      <c r="AN47" s="17">
        <f t="shared" si="62"/>
        <v>0</v>
      </c>
      <c r="AO47" s="12"/>
      <c r="AP47" s="11"/>
      <c r="AQ47" s="17">
        <f t="shared" si="63"/>
        <v>0</v>
      </c>
      <c r="AR47" s="12"/>
      <c r="AS47" s="11"/>
      <c r="AT47" s="17">
        <f t="shared" si="64"/>
        <v>0</v>
      </c>
      <c r="AU47" s="12"/>
      <c r="AV47" s="11"/>
      <c r="AW47" s="17">
        <f t="shared" si="65"/>
        <v>0</v>
      </c>
      <c r="AX47" s="12"/>
      <c r="AY47" s="11"/>
      <c r="AZ47" s="17">
        <f t="shared" si="66"/>
        <v>0</v>
      </c>
      <c r="BA47" s="12"/>
      <c r="BB47" s="11"/>
      <c r="BC47" s="17">
        <f t="shared" si="67"/>
        <v>0</v>
      </c>
      <c r="BD47" s="12"/>
      <c r="BE47" s="11"/>
      <c r="BF47" s="17">
        <f t="shared" si="68"/>
        <v>0</v>
      </c>
      <c r="BG47" s="12"/>
      <c r="BH47" s="11"/>
      <c r="BI47" s="17">
        <f t="shared" si="69"/>
        <v>0</v>
      </c>
      <c r="BJ47" s="12"/>
      <c r="BK47" s="11"/>
      <c r="BL47" s="17">
        <f t="shared" si="70"/>
        <v>0</v>
      </c>
      <c r="BM47" s="12"/>
      <c r="BN47" s="11"/>
      <c r="BO47" s="17">
        <f t="shared" si="71"/>
        <v>0</v>
      </c>
      <c r="BP47" s="12"/>
      <c r="BQ47" s="11"/>
      <c r="BR47" s="17">
        <f t="shared" si="72"/>
        <v>0</v>
      </c>
      <c r="BS47" s="12"/>
      <c r="BT47" s="11"/>
      <c r="BU47" s="17">
        <f t="shared" si="73"/>
        <v>0</v>
      </c>
      <c r="BV47" s="12"/>
      <c r="BW47" s="11"/>
      <c r="BX47" s="17">
        <f t="shared" si="74"/>
        <v>0</v>
      </c>
      <c r="BY47" s="12"/>
      <c r="BZ47" s="11"/>
      <c r="CA47" s="17">
        <f t="shared" si="75"/>
        <v>0</v>
      </c>
      <c r="CB47" s="12"/>
      <c r="CC47" s="11"/>
      <c r="CD47" s="17">
        <f t="shared" si="76"/>
        <v>0</v>
      </c>
      <c r="CE47" s="12"/>
      <c r="CF47" s="11"/>
      <c r="CG47" s="17">
        <f t="shared" si="77"/>
        <v>0</v>
      </c>
      <c r="CH47" s="13"/>
      <c r="CI47" s="11"/>
      <c r="CJ47" s="18">
        <f t="shared" si="78"/>
        <v>0</v>
      </c>
      <c r="CK47" s="12"/>
      <c r="CL47" s="11"/>
      <c r="CM47" s="17">
        <f t="shared" si="79"/>
        <v>0</v>
      </c>
      <c r="CN47" s="12"/>
      <c r="CO47" s="11"/>
      <c r="CP47" s="17">
        <f t="shared" si="80"/>
        <v>0</v>
      </c>
      <c r="CQ47" s="12"/>
      <c r="CR47" s="11"/>
      <c r="CS47" s="17">
        <f t="shared" si="81"/>
        <v>0</v>
      </c>
      <c r="CT47" s="13"/>
      <c r="CU47" s="11"/>
      <c r="CV47" s="17">
        <f t="shared" si="82"/>
        <v>0</v>
      </c>
      <c r="CW47" s="12"/>
      <c r="CX47" s="11"/>
      <c r="CY47" s="17">
        <f t="shared" si="83"/>
        <v>0</v>
      </c>
      <c r="CZ47" s="12"/>
      <c r="DA47" s="11"/>
      <c r="DB47" s="18">
        <f t="shared" si="84"/>
        <v>0</v>
      </c>
      <c r="DC47" s="13"/>
      <c r="DD47" s="14"/>
      <c r="DE47" s="17">
        <f t="shared" si="85"/>
        <v>0</v>
      </c>
      <c r="DF47" s="12"/>
      <c r="DG47" s="14"/>
      <c r="DH47" s="17">
        <f t="shared" si="86"/>
        <v>0</v>
      </c>
      <c r="DI47" s="12"/>
      <c r="DJ47" s="11"/>
      <c r="DK47" s="17">
        <f t="shared" si="87"/>
        <v>0</v>
      </c>
      <c r="DL47" s="12"/>
      <c r="DM47" s="14"/>
      <c r="DN47" s="17">
        <f t="shared" si="88"/>
        <v>0</v>
      </c>
      <c r="DO47" s="12"/>
      <c r="DP47" s="14"/>
      <c r="DQ47" s="17">
        <f t="shared" si="89"/>
        <v>0</v>
      </c>
      <c r="DR47" s="12"/>
      <c r="DS47" s="14"/>
      <c r="DT47" s="18">
        <f t="shared" si="90"/>
        <v>0</v>
      </c>
      <c r="DU47" s="13"/>
      <c r="DV47" s="14"/>
      <c r="DW47" s="18">
        <f t="shared" si="91"/>
        <v>0</v>
      </c>
      <c r="DX47" s="13"/>
      <c r="DY47" s="14"/>
      <c r="DZ47" s="18">
        <f t="shared" si="92"/>
        <v>0</v>
      </c>
      <c r="EA47" s="13"/>
      <c r="EB47" s="11">
        <f t="shared" si="93"/>
        <v>0</v>
      </c>
      <c r="EC47" s="18">
        <f t="shared" si="94"/>
        <v>0</v>
      </c>
      <c r="ED47" s="13">
        <f t="shared" si="95"/>
        <v>0</v>
      </c>
      <c r="EF47" s="11"/>
      <c r="EG47" s="18"/>
      <c r="EH47" s="13"/>
    </row>
    <row r="48" spans="1:138" ht="12.75">
      <c r="A48" s="36">
        <v>45</v>
      </c>
      <c r="B48" s="11">
        <f t="shared" si="48"/>
        <v>0</v>
      </c>
      <c r="C48" s="18">
        <f t="shared" si="49"/>
        <v>0</v>
      </c>
      <c r="D48" s="13">
        <f t="shared" si="50"/>
        <v>0</v>
      </c>
      <c r="E48" s="23" t="s">
        <v>70</v>
      </c>
      <c r="F48" s="11"/>
      <c r="G48" s="17">
        <f t="shared" si="51"/>
        <v>0</v>
      </c>
      <c r="H48" s="12"/>
      <c r="I48" s="11"/>
      <c r="J48" s="17">
        <f t="shared" si="52"/>
        <v>0</v>
      </c>
      <c r="K48" s="12"/>
      <c r="L48" s="11"/>
      <c r="M48" s="17">
        <f t="shared" si="53"/>
        <v>0</v>
      </c>
      <c r="N48" s="12"/>
      <c r="O48" s="11"/>
      <c r="P48" s="17">
        <f t="shared" si="54"/>
        <v>0</v>
      </c>
      <c r="Q48" s="12"/>
      <c r="R48" s="11"/>
      <c r="S48" s="17">
        <f t="shared" si="55"/>
        <v>0</v>
      </c>
      <c r="T48" s="12"/>
      <c r="U48" s="11"/>
      <c r="V48" s="17">
        <f t="shared" si="56"/>
        <v>0</v>
      </c>
      <c r="W48" s="12"/>
      <c r="X48" s="11"/>
      <c r="Y48" s="17">
        <f t="shared" si="57"/>
        <v>0</v>
      </c>
      <c r="Z48" s="12"/>
      <c r="AA48" s="11"/>
      <c r="AB48" s="17">
        <f t="shared" si="58"/>
        <v>0</v>
      </c>
      <c r="AC48" s="12"/>
      <c r="AD48" s="11"/>
      <c r="AE48" s="17">
        <f t="shared" si="59"/>
        <v>0</v>
      </c>
      <c r="AF48" s="12"/>
      <c r="AG48" s="11"/>
      <c r="AH48" s="17">
        <f t="shared" si="60"/>
        <v>0</v>
      </c>
      <c r="AI48" s="12"/>
      <c r="AJ48" s="11"/>
      <c r="AK48" s="17">
        <f t="shared" si="61"/>
        <v>0</v>
      </c>
      <c r="AL48" s="12"/>
      <c r="AM48" s="11"/>
      <c r="AN48" s="17">
        <f t="shared" si="62"/>
        <v>0</v>
      </c>
      <c r="AO48" s="12"/>
      <c r="AP48" s="11"/>
      <c r="AQ48" s="17">
        <f t="shared" si="63"/>
        <v>0</v>
      </c>
      <c r="AR48" s="12"/>
      <c r="AS48" s="11"/>
      <c r="AT48" s="17">
        <f t="shared" si="64"/>
        <v>0</v>
      </c>
      <c r="AU48" s="12"/>
      <c r="AV48" s="11"/>
      <c r="AW48" s="17">
        <f t="shared" si="65"/>
        <v>0</v>
      </c>
      <c r="AX48" s="12"/>
      <c r="AY48" s="11"/>
      <c r="AZ48" s="17">
        <f t="shared" si="66"/>
        <v>0</v>
      </c>
      <c r="BA48" s="12"/>
      <c r="BB48" s="11"/>
      <c r="BC48" s="17">
        <f t="shared" si="67"/>
        <v>0</v>
      </c>
      <c r="BD48" s="12"/>
      <c r="BE48" s="11"/>
      <c r="BF48" s="17">
        <f t="shared" si="68"/>
        <v>0</v>
      </c>
      <c r="BG48" s="12"/>
      <c r="BH48" s="11"/>
      <c r="BI48" s="17">
        <f t="shared" si="69"/>
        <v>0</v>
      </c>
      <c r="BJ48" s="12"/>
      <c r="BK48" s="11"/>
      <c r="BL48" s="17">
        <f t="shared" si="70"/>
        <v>0</v>
      </c>
      <c r="BM48" s="12"/>
      <c r="BN48" s="11"/>
      <c r="BO48" s="17">
        <f t="shared" si="71"/>
        <v>0</v>
      </c>
      <c r="BP48" s="12"/>
      <c r="BQ48" s="11"/>
      <c r="BR48" s="17">
        <f t="shared" si="72"/>
        <v>0</v>
      </c>
      <c r="BS48" s="12"/>
      <c r="BT48" s="11"/>
      <c r="BU48" s="17">
        <f t="shared" si="73"/>
        <v>0</v>
      </c>
      <c r="BV48" s="12"/>
      <c r="BW48" s="11"/>
      <c r="BX48" s="17">
        <f t="shared" si="74"/>
        <v>0</v>
      </c>
      <c r="BY48" s="12"/>
      <c r="BZ48" s="11"/>
      <c r="CA48" s="17">
        <f t="shared" si="75"/>
        <v>0</v>
      </c>
      <c r="CB48" s="12"/>
      <c r="CC48" s="11"/>
      <c r="CD48" s="17">
        <f t="shared" si="76"/>
        <v>0</v>
      </c>
      <c r="CE48" s="12"/>
      <c r="CF48" s="11"/>
      <c r="CG48" s="17">
        <f t="shared" si="77"/>
        <v>0</v>
      </c>
      <c r="CH48" s="13"/>
      <c r="CI48" s="11"/>
      <c r="CJ48" s="18">
        <f t="shared" si="78"/>
        <v>0</v>
      </c>
      <c r="CK48" s="12"/>
      <c r="CL48" s="11"/>
      <c r="CM48" s="17">
        <f t="shared" si="79"/>
        <v>0</v>
      </c>
      <c r="CN48" s="12"/>
      <c r="CO48" s="11"/>
      <c r="CP48" s="17">
        <f t="shared" si="80"/>
        <v>0</v>
      </c>
      <c r="CQ48" s="12"/>
      <c r="CR48" s="11"/>
      <c r="CS48" s="17">
        <f t="shared" si="81"/>
        <v>0</v>
      </c>
      <c r="CT48" s="13"/>
      <c r="CU48" s="11"/>
      <c r="CV48" s="17">
        <f t="shared" si="82"/>
        <v>0</v>
      </c>
      <c r="CW48" s="12"/>
      <c r="CX48" s="11"/>
      <c r="CY48" s="17">
        <f t="shared" si="83"/>
        <v>0</v>
      </c>
      <c r="CZ48" s="12"/>
      <c r="DA48" s="11"/>
      <c r="DB48" s="18">
        <f t="shared" si="84"/>
        <v>0</v>
      </c>
      <c r="DC48" s="13"/>
      <c r="DD48" s="14"/>
      <c r="DE48" s="17">
        <f t="shared" si="85"/>
        <v>0</v>
      </c>
      <c r="DF48" s="12"/>
      <c r="DG48" s="14"/>
      <c r="DH48" s="17">
        <f t="shared" si="86"/>
        <v>0</v>
      </c>
      <c r="DI48" s="12"/>
      <c r="DJ48" s="11"/>
      <c r="DK48" s="17">
        <f t="shared" si="87"/>
        <v>0</v>
      </c>
      <c r="DL48" s="12"/>
      <c r="DM48" s="14"/>
      <c r="DN48" s="17">
        <f t="shared" si="88"/>
        <v>0</v>
      </c>
      <c r="DO48" s="12"/>
      <c r="DP48" s="14"/>
      <c r="DQ48" s="17">
        <f t="shared" si="89"/>
        <v>0</v>
      </c>
      <c r="DR48" s="12"/>
      <c r="DS48" s="14"/>
      <c r="DT48" s="18">
        <f t="shared" si="90"/>
        <v>0</v>
      </c>
      <c r="DU48" s="13"/>
      <c r="DV48" s="14"/>
      <c r="DW48" s="18">
        <f t="shared" si="91"/>
        <v>0</v>
      </c>
      <c r="DX48" s="13"/>
      <c r="DY48" s="14"/>
      <c r="DZ48" s="18">
        <f t="shared" si="92"/>
        <v>0</v>
      </c>
      <c r="EA48" s="13"/>
      <c r="EB48" s="11">
        <f t="shared" si="93"/>
        <v>0</v>
      </c>
      <c r="EC48" s="18">
        <f t="shared" si="94"/>
        <v>0</v>
      </c>
      <c r="ED48" s="13">
        <f t="shared" si="95"/>
        <v>0</v>
      </c>
      <c r="EF48" s="11"/>
      <c r="EG48" s="18"/>
      <c r="EH48" s="13"/>
    </row>
    <row r="49" spans="1:138" ht="12.75">
      <c r="A49" s="36">
        <v>46</v>
      </c>
      <c r="B49" s="11">
        <f t="shared" si="48"/>
        <v>0</v>
      </c>
      <c r="C49" s="18">
        <f t="shared" si="49"/>
        <v>0</v>
      </c>
      <c r="D49" s="13">
        <f t="shared" si="50"/>
        <v>0</v>
      </c>
      <c r="E49" s="23" t="s">
        <v>71</v>
      </c>
      <c r="F49" s="11"/>
      <c r="G49" s="17">
        <f t="shared" si="51"/>
        <v>0</v>
      </c>
      <c r="H49" s="12"/>
      <c r="I49" s="11"/>
      <c r="J49" s="17">
        <f t="shared" si="52"/>
        <v>0</v>
      </c>
      <c r="K49" s="12"/>
      <c r="L49" s="11"/>
      <c r="M49" s="17">
        <f t="shared" si="53"/>
        <v>0</v>
      </c>
      <c r="N49" s="12"/>
      <c r="O49" s="11"/>
      <c r="P49" s="17">
        <f t="shared" si="54"/>
        <v>0</v>
      </c>
      <c r="Q49" s="12"/>
      <c r="R49" s="11"/>
      <c r="S49" s="17">
        <f t="shared" si="55"/>
        <v>0</v>
      </c>
      <c r="T49" s="12"/>
      <c r="U49" s="11"/>
      <c r="V49" s="17">
        <f t="shared" si="56"/>
        <v>0</v>
      </c>
      <c r="W49" s="12"/>
      <c r="X49" s="11"/>
      <c r="Y49" s="17">
        <f t="shared" si="57"/>
        <v>0</v>
      </c>
      <c r="Z49" s="12"/>
      <c r="AA49" s="11"/>
      <c r="AB49" s="17">
        <f t="shared" si="58"/>
        <v>0</v>
      </c>
      <c r="AC49" s="12"/>
      <c r="AD49" s="11"/>
      <c r="AE49" s="17">
        <f t="shared" si="59"/>
        <v>0</v>
      </c>
      <c r="AF49" s="12"/>
      <c r="AG49" s="11"/>
      <c r="AH49" s="17">
        <f t="shared" si="60"/>
        <v>0</v>
      </c>
      <c r="AI49" s="12"/>
      <c r="AJ49" s="11"/>
      <c r="AK49" s="17">
        <f t="shared" si="61"/>
        <v>0</v>
      </c>
      <c r="AL49" s="12"/>
      <c r="AM49" s="11"/>
      <c r="AN49" s="17">
        <f t="shared" si="62"/>
        <v>0</v>
      </c>
      <c r="AO49" s="12"/>
      <c r="AP49" s="11"/>
      <c r="AQ49" s="17">
        <f t="shared" si="63"/>
        <v>0</v>
      </c>
      <c r="AR49" s="12"/>
      <c r="AS49" s="11"/>
      <c r="AT49" s="17">
        <f t="shared" si="64"/>
        <v>0</v>
      </c>
      <c r="AU49" s="12"/>
      <c r="AV49" s="11"/>
      <c r="AW49" s="17">
        <f t="shared" si="65"/>
        <v>0</v>
      </c>
      <c r="AX49" s="12"/>
      <c r="AY49" s="11"/>
      <c r="AZ49" s="17">
        <f t="shared" si="66"/>
        <v>0</v>
      </c>
      <c r="BA49" s="12"/>
      <c r="BB49" s="11"/>
      <c r="BC49" s="17">
        <f t="shared" si="67"/>
        <v>0</v>
      </c>
      <c r="BD49" s="12"/>
      <c r="BE49" s="11"/>
      <c r="BF49" s="17">
        <f t="shared" si="68"/>
        <v>0</v>
      </c>
      <c r="BG49" s="12"/>
      <c r="BH49" s="11"/>
      <c r="BI49" s="17">
        <f t="shared" si="69"/>
        <v>0</v>
      </c>
      <c r="BJ49" s="12"/>
      <c r="BK49" s="11"/>
      <c r="BL49" s="17">
        <f t="shared" si="70"/>
        <v>0</v>
      </c>
      <c r="BM49" s="12"/>
      <c r="BN49" s="11"/>
      <c r="BO49" s="17">
        <f t="shared" si="71"/>
        <v>0</v>
      </c>
      <c r="BP49" s="12"/>
      <c r="BQ49" s="11"/>
      <c r="BR49" s="17">
        <f t="shared" si="72"/>
        <v>0</v>
      </c>
      <c r="BS49" s="12"/>
      <c r="BT49" s="11"/>
      <c r="BU49" s="17">
        <f t="shared" si="73"/>
        <v>0</v>
      </c>
      <c r="BV49" s="12"/>
      <c r="BW49" s="11"/>
      <c r="BX49" s="17">
        <f t="shared" si="74"/>
        <v>0</v>
      </c>
      <c r="BY49" s="12"/>
      <c r="BZ49" s="11"/>
      <c r="CA49" s="17">
        <f t="shared" si="75"/>
        <v>0</v>
      </c>
      <c r="CB49" s="12"/>
      <c r="CC49" s="11"/>
      <c r="CD49" s="17">
        <f t="shared" si="76"/>
        <v>0</v>
      </c>
      <c r="CE49" s="12"/>
      <c r="CF49" s="11"/>
      <c r="CG49" s="17">
        <f t="shared" si="77"/>
        <v>0</v>
      </c>
      <c r="CH49" s="13"/>
      <c r="CI49" s="11"/>
      <c r="CJ49" s="18">
        <f t="shared" si="78"/>
        <v>0</v>
      </c>
      <c r="CK49" s="12"/>
      <c r="CL49" s="11"/>
      <c r="CM49" s="17">
        <f t="shared" si="79"/>
        <v>0</v>
      </c>
      <c r="CN49" s="12"/>
      <c r="CO49" s="11"/>
      <c r="CP49" s="17">
        <f t="shared" si="80"/>
        <v>0</v>
      </c>
      <c r="CQ49" s="12"/>
      <c r="CR49" s="11"/>
      <c r="CS49" s="17">
        <f t="shared" si="81"/>
        <v>0</v>
      </c>
      <c r="CT49" s="13"/>
      <c r="CU49" s="11"/>
      <c r="CV49" s="17">
        <f t="shared" si="82"/>
        <v>0</v>
      </c>
      <c r="CW49" s="12"/>
      <c r="CX49" s="11"/>
      <c r="CY49" s="17">
        <f t="shared" si="83"/>
        <v>0</v>
      </c>
      <c r="CZ49" s="12"/>
      <c r="DA49" s="11"/>
      <c r="DB49" s="18">
        <f t="shared" si="84"/>
        <v>0</v>
      </c>
      <c r="DC49" s="13"/>
      <c r="DD49" s="14"/>
      <c r="DE49" s="17">
        <f t="shared" si="85"/>
        <v>0</v>
      </c>
      <c r="DF49" s="12"/>
      <c r="DG49" s="14"/>
      <c r="DH49" s="17">
        <f t="shared" si="86"/>
        <v>0</v>
      </c>
      <c r="DI49" s="12"/>
      <c r="DJ49" s="11"/>
      <c r="DK49" s="17">
        <f t="shared" si="87"/>
        <v>0</v>
      </c>
      <c r="DL49" s="12"/>
      <c r="DM49" s="14"/>
      <c r="DN49" s="17">
        <f t="shared" si="88"/>
        <v>0</v>
      </c>
      <c r="DO49" s="12"/>
      <c r="DP49" s="14"/>
      <c r="DQ49" s="17">
        <f t="shared" si="89"/>
        <v>0</v>
      </c>
      <c r="DR49" s="12"/>
      <c r="DS49" s="14"/>
      <c r="DT49" s="18">
        <f t="shared" si="90"/>
        <v>0</v>
      </c>
      <c r="DU49" s="13"/>
      <c r="DV49" s="14"/>
      <c r="DW49" s="18">
        <f t="shared" si="91"/>
        <v>0</v>
      </c>
      <c r="DX49" s="13"/>
      <c r="DY49" s="14"/>
      <c r="DZ49" s="18">
        <f t="shared" si="92"/>
        <v>0</v>
      </c>
      <c r="EA49" s="13"/>
      <c r="EB49" s="11">
        <f t="shared" si="93"/>
        <v>0</v>
      </c>
      <c r="EC49" s="18">
        <f t="shared" si="94"/>
        <v>0</v>
      </c>
      <c r="ED49" s="13">
        <f t="shared" si="95"/>
        <v>0</v>
      </c>
      <c r="EF49" s="11"/>
      <c r="EG49" s="18"/>
      <c r="EH49" s="13"/>
    </row>
    <row r="50" spans="1:138" ht="12.75">
      <c r="A50" s="36">
        <v>47</v>
      </c>
      <c r="B50" s="11">
        <f t="shared" si="48"/>
        <v>0</v>
      </c>
      <c r="C50" s="18">
        <f t="shared" si="49"/>
        <v>0</v>
      </c>
      <c r="D50" s="13">
        <f t="shared" si="50"/>
        <v>0</v>
      </c>
      <c r="E50" s="23" t="s">
        <v>46</v>
      </c>
      <c r="F50" s="11"/>
      <c r="G50" s="17">
        <f t="shared" si="51"/>
        <v>0</v>
      </c>
      <c r="H50" s="12"/>
      <c r="I50" s="11"/>
      <c r="J50" s="17">
        <f t="shared" si="52"/>
        <v>0</v>
      </c>
      <c r="K50" s="12"/>
      <c r="L50" s="11"/>
      <c r="M50" s="17">
        <f t="shared" si="53"/>
        <v>0</v>
      </c>
      <c r="N50" s="12"/>
      <c r="O50" s="11"/>
      <c r="P50" s="17">
        <f t="shared" si="54"/>
        <v>0</v>
      </c>
      <c r="Q50" s="12"/>
      <c r="R50" s="11"/>
      <c r="S50" s="17">
        <f t="shared" si="55"/>
        <v>0</v>
      </c>
      <c r="T50" s="12"/>
      <c r="U50" s="11"/>
      <c r="V50" s="17">
        <f t="shared" si="56"/>
        <v>0</v>
      </c>
      <c r="W50" s="12"/>
      <c r="X50" s="11"/>
      <c r="Y50" s="17">
        <f t="shared" si="57"/>
        <v>0</v>
      </c>
      <c r="Z50" s="12"/>
      <c r="AA50" s="11"/>
      <c r="AB50" s="17">
        <f t="shared" si="58"/>
        <v>0</v>
      </c>
      <c r="AC50" s="12"/>
      <c r="AD50" s="11"/>
      <c r="AE50" s="17">
        <f t="shared" si="59"/>
        <v>0</v>
      </c>
      <c r="AF50" s="12"/>
      <c r="AG50" s="11"/>
      <c r="AH50" s="17">
        <f t="shared" si="60"/>
        <v>0</v>
      </c>
      <c r="AI50" s="12"/>
      <c r="AJ50" s="11"/>
      <c r="AK50" s="17">
        <f t="shared" si="61"/>
        <v>0</v>
      </c>
      <c r="AL50" s="12"/>
      <c r="AM50" s="11"/>
      <c r="AN50" s="17">
        <f t="shared" si="62"/>
        <v>0</v>
      </c>
      <c r="AO50" s="12"/>
      <c r="AP50" s="11"/>
      <c r="AQ50" s="17">
        <f t="shared" si="63"/>
        <v>0</v>
      </c>
      <c r="AR50" s="12"/>
      <c r="AS50" s="11"/>
      <c r="AT50" s="17">
        <f t="shared" si="64"/>
        <v>0</v>
      </c>
      <c r="AU50" s="12"/>
      <c r="AV50" s="11"/>
      <c r="AW50" s="17">
        <f t="shared" si="65"/>
        <v>0</v>
      </c>
      <c r="AX50" s="12"/>
      <c r="AY50" s="11"/>
      <c r="AZ50" s="17">
        <f t="shared" si="66"/>
        <v>0</v>
      </c>
      <c r="BA50" s="12"/>
      <c r="BB50" s="11"/>
      <c r="BC50" s="17">
        <f t="shared" si="67"/>
        <v>0</v>
      </c>
      <c r="BD50" s="12"/>
      <c r="BE50" s="11"/>
      <c r="BF50" s="17">
        <f t="shared" si="68"/>
        <v>0</v>
      </c>
      <c r="BG50" s="12"/>
      <c r="BH50" s="11"/>
      <c r="BI50" s="17">
        <f t="shared" si="69"/>
        <v>0</v>
      </c>
      <c r="BJ50" s="12"/>
      <c r="BK50" s="11"/>
      <c r="BL50" s="17">
        <f t="shared" si="70"/>
        <v>0</v>
      </c>
      <c r="BM50" s="12"/>
      <c r="BN50" s="11"/>
      <c r="BO50" s="17">
        <f t="shared" si="71"/>
        <v>0</v>
      </c>
      <c r="BP50" s="12"/>
      <c r="BQ50" s="11"/>
      <c r="BR50" s="17">
        <f t="shared" si="72"/>
        <v>0</v>
      </c>
      <c r="BS50" s="12"/>
      <c r="BT50" s="11"/>
      <c r="BU50" s="17">
        <f t="shared" si="73"/>
        <v>0</v>
      </c>
      <c r="BV50" s="12"/>
      <c r="BW50" s="11"/>
      <c r="BX50" s="17">
        <f t="shared" si="74"/>
        <v>0</v>
      </c>
      <c r="BY50" s="12"/>
      <c r="BZ50" s="11"/>
      <c r="CA50" s="17">
        <f t="shared" si="75"/>
        <v>0</v>
      </c>
      <c r="CB50" s="12"/>
      <c r="CC50" s="11"/>
      <c r="CD50" s="17">
        <f t="shared" si="76"/>
        <v>0</v>
      </c>
      <c r="CE50" s="12"/>
      <c r="CF50" s="11"/>
      <c r="CG50" s="17">
        <f t="shared" si="77"/>
        <v>0</v>
      </c>
      <c r="CH50" s="13"/>
      <c r="CI50" s="11"/>
      <c r="CJ50" s="18">
        <f t="shared" si="78"/>
        <v>0</v>
      </c>
      <c r="CK50" s="12"/>
      <c r="CL50" s="11"/>
      <c r="CM50" s="17">
        <f t="shared" si="79"/>
        <v>0</v>
      </c>
      <c r="CN50" s="12"/>
      <c r="CO50" s="11"/>
      <c r="CP50" s="17">
        <f t="shared" si="80"/>
        <v>0</v>
      </c>
      <c r="CQ50" s="12"/>
      <c r="CR50" s="11"/>
      <c r="CS50" s="17">
        <f t="shared" si="81"/>
        <v>0</v>
      </c>
      <c r="CT50" s="13"/>
      <c r="CU50" s="11"/>
      <c r="CV50" s="17">
        <f t="shared" si="82"/>
        <v>0</v>
      </c>
      <c r="CW50" s="12"/>
      <c r="CX50" s="11"/>
      <c r="CY50" s="17">
        <f t="shared" si="83"/>
        <v>0</v>
      </c>
      <c r="CZ50" s="12"/>
      <c r="DA50" s="11"/>
      <c r="DB50" s="18">
        <f t="shared" si="84"/>
        <v>0</v>
      </c>
      <c r="DC50" s="13"/>
      <c r="DD50" s="14"/>
      <c r="DE50" s="17">
        <f t="shared" si="85"/>
        <v>0</v>
      </c>
      <c r="DF50" s="12"/>
      <c r="DG50" s="14"/>
      <c r="DH50" s="17">
        <f t="shared" si="86"/>
        <v>0</v>
      </c>
      <c r="DI50" s="12"/>
      <c r="DJ50" s="11"/>
      <c r="DK50" s="17">
        <f t="shared" si="87"/>
        <v>0</v>
      </c>
      <c r="DL50" s="12"/>
      <c r="DM50" s="14"/>
      <c r="DN50" s="17">
        <f t="shared" si="88"/>
        <v>0</v>
      </c>
      <c r="DO50" s="12"/>
      <c r="DP50" s="14"/>
      <c r="DQ50" s="17">
        <f t="shared" si="89"/>
        <v>0</v>
      </c>
      <c r="DR50" s="12"/>
      <c r="DS50" s="14"/>
      <c r="DT50" s="18">
        <f t="shared" si="90"/>
        <v>0</v>
      </c>
      <c r="DU50" s="13"/>
      <c r="DV50" s="14"/>
      <c r="DW50" s="18">
        <f t="shared" si="91"/>
        <v>0</v>
      </c>
      <c r="DX50" s="13"/>
      <c r="DY50" s="14"/>
      <c r="DZ50" s="18">
        <f t="shared" si="92"/>
        <v>0</v>
      </c>
      <c r="EA50" s="13"/>
      <c r="EB50" s="11">
        <f t="shared" si="93"/>
        <v>0</v>
      </c>
      <c r="EC50" s="18">
        <f t="shared" si="94"/>
        <v>0</v>
      </c>
      <c r="ED50" s="13">
        <f t="shared" si="95"/>
        <v>0</v>
      </c>
      <c r="EF50" s="11"/>
      <c r="EG50" s="18"/>
      <c r="EH50" s="13"/>
    </row>
    <row r="51" spans="1:138" ht="12.75">
      <c r="A51" s="36">
        <v>48</v>
      </c>
      <c r="B51" s="11">
        <f t="shared" si="48"/>
        <v>0</v>
      </c>
      <c r="C51" s="18">
        <f t="shared" si="49"/>
        <v>0</v>
      </c>
      <c r="D51" s="13">
        <f t="shared" si="50"/>
        <v>0</v>
      </c>
      <c r="E51" s="23" t="s">
        <v>99</v>
      </c>
      <c r="F51" s="11"/>
      <c r="G51" s="17">
        <f t="shared" si="51"/>
        <v>0</v>
      </c>
      <c r="H51" s="12"/>
      <c r="I51" s="11"/>
      <c r="J51" s="17">
        <f t="shared" si="52"/>
        <v>0</v>
      </c>
      <c r="K51" s="12"/>
      <c r="L51" s="11"/>
      <c r="M51" s="17">
        <f t="shared" si="53"/>
        <v>0</v>
      </c>
      <c r="N51" s="12"/>
      <c r="O51" s="11"/>
      <c r="P51" s="17">
        <f t="shared" si="54"/>
        <v>0</v>
      </c>
      <c r="Q51" s="12"/>
      <c r="R51" s="11"/>
      <c r="S51" s="17">
        <f t="shared" si="55"/>
        <v>0</v>
      </c>
      <c r="T51" s="12"/>
      <c r="U51" s="11"/>
      <c r="V51" s="17">
        <f t="shared" si="56"/>
        <v>0</v>
      </c>
      <c r="W51" s="12"/>
      <c r="X51" s="11"/>
      <c r="Y51" s="17">
        <f t="shared" si="57"/>
        <v>0</v>
      </c>
      <c r="Z51" s="12"/>
      <c r="AA51" s="11"/>
      <c r="AB51" s="17">
        <f t="shared" si="58"/>
        <v>0</v>
      </c>
      <c r="AC51" s="12"/>
      <c r="AD51" s="11"/>
      <c r="AE51" s="17">
        <f t="shared" si="59"/>
        <v>0</v>
      </c>
      <c r="AF51" s="12"/>
      <c r="AG51" s="11"/>
      <c r="AH51" s="17">
        <f t="shared" si="60"/>
        <v>0</v>
      </c>
      <c r="AI51" s="12"/>
      <c r="AJ51" s="11"/>
      <c r="AK51" s="17">
        <f t="shared" si="61"/>
        <v>0</v>
      </c>
      <c r="AL51" s="12"/>
      <c r="AM51" s="11"/>
      <c r="AN51" s="17">
        <f t="shared" si="62"/>
        <v>0</v>
      </c>
      <c r="AO51" s="12"/>
      <c r="AP51" s="11"/>
      <c r="AQ51" s="17">
        <f t="shared" si="63"/>
        <v>0</v>
      </c>
      <c r="AR51" s="12"/>
      <c r="AS51" s="11"/>
      <c r="AT51" s="17">
        <f t="shared" si="64"/>
        <v>0</v>
      </c>
      <c r="AU51" s="12"/>
      <c r="AV51" s="11"/>
      <c r="AW51" s="17">
        <f t="shared" si="65"/>
        <v>0</v>
      </c>
      <c r="AX51" s="12"/>
      <c r="AY51" s="11"/>
      <c r="AZ51" s="17">
        <f t="shared" si="66"/>
        <v>0</v>
      </c>
      <c r="BA51" s="12"/>
      <c r="BB51" s="11"/>
      <c r="BC51" s="17">
        <f t="shared" si="67"/>
        <v>0</v>
      </c>
      <c r="BD51" s="12"/>
      <c r="BE51" s="11"/>
      <c r="BF51" s="17">
        <f t="shared" si="68"/>
        <v>0</v>
      </c>
      <c r="BG51" s="12"/>
      <c r="BH51" s="11"/>
      <c r="BI51" s="17">
        <f t="shared" si="69"/>
        <v>0</v>
      </c>
      <c r="BJ51" s="12"/>
      <c r="BK51" s="11"/>
      <c r="BL51" s="17">
        <f t="shared" si="70"/>
        <v>0</v>
      </c>
      <c r="BM51" s="12"/>
      <c r="BN51" s="11"/>
      <c r="BO51" s="17">
        <f t="shared" si="71"/>
        <v>0</v>
      </c>
      <c r="BP51" s="12"/>
      <c r="BQ51" s="11"/>
      <c r="BR51" s="17">
        <f t="shared" si="72"/>
        <v>0</v>
      </c>
      <c r="BS51" s="12"/>
      <c r="BT51" s="11"/>
      <c r="BU51" s="17">
        <f t="shared" si="73"/>
        <v>0</v>
      </c>
      <c r="BV51" s="12"/>
      <c r="BW51" s="11"/>
      <c r="BX51" s="17">
        <f t="shared" si="74"/>
        <v>0</v>
      </c>
      <c r="BY51" s="12"/>
      <c r="BZ51" s="11"/>
      <c r="CA51" s="17">
        <f t="shared" si="75"/>
        <v>0</v>
      </c>
      <c r="CB51" s="12"/>
      <c r="CC51" s="11"/>
      <c r="CD51" s="17">
        <f t="shared" si="76"/>
        <v>0</v>
      </c>
      <c r="CE51" s="12"/>
      <c r="CF51" s="11"/>
      <c r="CG51" s="17">
        <f t="shared" si="77"/>
        <v>0</v>
      </c>
      <c r="CH51" s="13"/>
      <c r="CI51" s="11"/>
      <c r="CJ51" s="18">
        <f t="shared" si="78"/>
        <v>0</v>
      </c>
      <c r="CK51" s="12"/>
      <c r="CL51" s="11"/>
      <c r="CM51" s="17">
        <f t="shared" si="79"/>
        <v>0</v>
      </c>
      <c r="CN51" s="12"/>
      <c r="CO51" s="11"/>
      <c r="CP51" s="17">
        <f t="shared" si="80"/>
        <v>0</v>
      </c>
      <c r="CQ51" s="12"/>
      <c r="CR51" s="11"/>
      <c r="CS51" s="17">
        <f t="shared" si="81"/>
        <v>0</v>
      </c>
      <c r="CT51" s="13"/>
      <c r="CU51" s="11"/>
      <c r="CV51" s="17">
        <f t="shared" si="82"/>
        <v>0</v>
      </c>
      <c r="CW51" s="12"/>
      <c r="CX51" s="11"/>
      <c r="CY51" s="17">
        <f t="shared" si="83"/>
        <v>0</v>
      </c>
      <c r="CZ51" s="12"/>
      <c r="DA51" s="11"/>
      <c r="DB51" s="18">
        <f t="shared" si="84"/>
        <v>0</v>
      </c>
      <c r="DC51" s="13"/>
      <c r="DD51" s="14"/>
      <c r="DE51" s="17">
        <f t="shared" si="85"/>
        <v>0</v>
      </c>
      <c r="DF51" s="12"/>
      <c r="DG51" s="14"/>
      <c r="DH51" s="17">
        <f t="shared" si="86"/>
        <v>0</v>
      </c>
      <c r="DI51" s="12"/>
      <c r="DJ51" s="11"/>
      <c r="DK51" s="17">
        <f t="shared" si="87"/>
        <v>0</v>
      </c>
      <c r="DL51" s="12"/>
      <c r="DM51" s="14"/>
      <c r="DN51" s="17">
        <f t="shared" si="88"/>
        <v>0</v>
      </c>
      <c r="DO51" s="12"/>
      <c r="DP51" s="14"/>
      <c r="DQ51" s="17">
        <f t="shared" si="89"/>
        <v>0</v>
      </c>
      <c r="DR51" s="12"/>
      <c r="DS51" s="14"/>
      <c r="DT51" s="18">
        <f t="shared" si="90"/>
        <v>0</v>
      </c>
      <c r="DU51" s="13"/>
      <c r="DV51" s="14"/>
      <c r="DW51" s="18">
        <f t="shared" si="91"/>
        <v>0</v>
      </c>
      <c r="DX51" s="13"/>
      <c r="DY51" s="14"/>
      <c r="DZ51" s="18">
        <f t="shared" si="92"/>
        <v>0</v>
      </c>
      <c r="EA51" s="13"/>
      <c r="EB51" s="11">
        <f t="shared" si="93"/>
        <v>0</v>
      </c>
      <c r="EC51" s="18">
        <f t="shared" si="94"/>
        <v>0</v>
      </c>
      <c r="ED51" s="13">
        <f t="shared" si="95"/>
        <v>0</v>
      </c>
      <c r="EF51" s="11"/>
      <c r="EG51" s="18"/>
      <c r="EH51" s="13"/>
    </row>
    <row r="52" spans="1:138" ht="12.75">
      <c r="A52" s="36">
        <v>49</v>
      </c>
      <c r="B52" s="11">
        <f t="shared" si="48"/>
        <v>0</v>
      </c>
      <c r="C52" s="18">
        <f t="shared" si="49"/>
        <v>0</v>
      </c>
      <c r="D52" s="13">
        <f t="shared" si="50"/>
        <v>0</v>
      </c>
      <c r="E52" s="23" t="s">
        <v>79</v>
      </c>
      <c r="F52" s="11"/>
      <c r="G52" s="17">
        <f t="shared" si="51"/>
        <v>0</v>
      </c>
      <c r="H52" s="12"/>
      <c r="I52" s="11"/>
      <c r="J52" s="17">
        <f t="shared" si="52"/>
        <v>0</v>
      </c>
      <c r="K52" s="12"/>
      <c r="L52" s="11"/>
      <c r="M52" s="17">
        <f t="shared" si="53"/>
        <v>0</v>
      </c>
      <c r="N52" s="12"/>
      <c r="O52" s="11"/>
      <c r="P52" s="17">
        <f t="shared" si="54"/>
        <v>0</v>
      </c>
      <c r="Q52" s="12"/>
      <c r="R52" s="11"/>
      <c r="S52" s="17">
        <f t="shared" si="55"/>
        <v>0</v>
      </c>
      <c r="T52" s="12"/>
      <c r="U52" s="11"/>
      <c r="V52" s="17">
        <f t="shared" si="56"/>
        <v>0</v>
      </c>
      <c r="W52" s="12"/>
      <c r="X52" s="11"/>
      <c r="Y52" s="17">
        <f t="shared" si="57"/>
        <v>0</v>
      </c>
      <c r="Z52" s="12"/>
      <c r="AA52" s="11"/>
      <c r="AB52" s="17">
        <f t="shared" si="58"/>
        <v>0</v>
      </c>
      <c r="AC52" s="12"/>
      <c r="AD52" s="11"/>
      <c r="AE52" s="17">
        <f t="shared" si="59"/>
        <v>0</v>
      </c>
      <c r="AF52" s="12"/>
      <c r="AG52" s="11"/>
      <c r="AH52" s="17">
        <f t="shared" si="60"/>
        <v>0</v>
      </c>
      <c r="AI52" s="12"/>
      <c r="AJ52" s="11"/>
      <c r="AK52" s="17">
        <f t="shared" si="61"/>
        <v>0</v>
      </c>
      <c r="AL52" s="12"/>
      <c r="AM52" s="11"/>
      <c r="AN52" s="17">
        <f t="shared" si="62"/>
        <v>0</v>
      </c>
      <c r="AO52" s="12"/>
      <c r="AP52" s="11"/>
      <c r="AQ52" s="17">
        <f t="shared" si="63"/>
        <v>0</v>
      </c>
      <c r="AR52" s="12"/>
      <c r="AS52" s="11"/>
      <c r="AT52" s="17">
        <f t="shared" si="64"/>
        <v>0</v>
      </c>
      <c r="AU52" s="12"/>
      <c r="AV52" s="11"/>
      <c r="AW52" s="17">
        <f t="shared" si="65"/>
        <v>0</v>
      </c>
      <c r="AX52" s="12"/>
      <c r="AY52" s="11"/>
      <c r="AZ52" s="17">
        <f t="shared" si="66"/>
        <v>0</v>
      </c>
      <c r="BA52" s="12"/>
      <c r="BB52" s="11"/>
      <c r="BC52" s="17">
        <f t="shared" si="67"/>
        <v>0</v>
      </c>
      <c r="BD52" s="12"/>
      <c r="BE52" s="11"/>
      <c r="BF52" s="17">
        <f t="shared" si="68"/>
        <v>0</v>
      </c>
      <c r="BG52" s="12"/>
      <c r="BH52" s="11"/>
      <c r="BI52" s="17">
        <f t="shared" si="69"/>
        <v>0</v>
      </c>
      <c r="BJ52" s="12"/>
      <c r="BK52" s="11"/>
      <c r="BL52" s="17">
        <f t="shared" si="70"/>
        <v>0</v>
      </c>
      <c r="BM52" s="12"/>
      <c r="BN52" s="11"/>
      <c r="BO52" s="17">
        <f t="shared" si="71"/>
        <v>0</v>
      </c>
      <c r="BP52" s="12"/>
      <c r="BQ52" s="11"/>
      <c r="BR52" s="17">
        <f t="shared" si="72"/>
        <v>0</v>
      </c>
      <c r="BS52" s="12"/>
      <c r="BT52" s="11"/>
      <c r="BU52" s="17">
        <f t="shared" si="73"/>
        <v>0</v>
      </c>
      <c r="BV52" s="12"/>
      <c r="BW52" s="11"/>
      <c r="BX52" s="17">
        <f t="shared" si="74"/>
        <v>0</v>
      </c>
      <c r="BY52" s="12"/>
      <c r="BZ52" s="11"/>
      <c r="CA52" s="17">
        <f t="shared" si="75"/>
        <v>0</v>
      </c>
      <c r="CB52" s="12"/>
      <c r="CC52" s="11"/>
      <c r="CD52" s="17">
        <f t="shared" si="76"/>
        <v>0</v>
      </c>
      <c r="CE52" s="12"/>
      <c r="CF52" s="11"/>
      <c r="CG52" s="17">
        <f t="shared" si="77"/>
        <v>0</v>
      </c>
      <c r="CH52" s="13"/>
      <c r="CI52" s="11"/>
      <c r="CJ52" s="18">
        <f t="shared" si="78"/>
        <v>0</v>
      </c>
      <c r="CK52" s="12"/>
      <c r="CL52" s="11"/>
      <c r="CM52" s="17">
        <f t="shared" si="79"/>
        <v>0</v>
      </c>
      <c r="CN52" s="12"/>
      <c r="CO52" s="11"/>
      <c r="CP52" s="17">
        <f t="shared" si="80"/>
        <v>0</v>
      </c>
      <c r="CQ52" s="12"/>
      <c r="CR52" s="11"/>
      <c r="CS52" s="17">
        <f t="shared" si="81"/>
        <v>0</v>
      </c>
      <c r="CT52" s="13"/>
      <c r="CU52" s="11"/>
      <c r="CV52" s="17">
        <f t="shared" si="82"/>
        <v>0</v>
      </c>
      <c r="CW52" s="12"/>
      <c r="CX52" s="11"/>
      <c r="CY52" s="17">
        <f t="shared" si="83"/>
        <v>0</v>
      </c>
      <c r="CZ52" s="12"/>
      <c r="DA52" s="11"/>
      <c r="DB52" s="18">
        <f t="shared" si="84"/>
        <v>0</v>
      </c>
      <c r="DC52" s="13"/>
      <c r="DD52" s="14"/>
      <c r="DE52" s="17">
        <f t="shared" si="85"/>
        <v>0</v>
      </c>
      <c r="DF52" s="12"/>
      <c r="DG52" s="14"/>
      <c r="DH52" s="17">
        <f t="shared" si="86"/>
        <v>0</v>
      </c>
      <c r="DI52" s="12"/>
      <c r="DJ52" s="11"/>
      <c r="DK52" s="17">
        <f t="shared" si="87"/>
        <v>0</v>
      </c>
      <c r="DL52" s="12"/>
      <c r="DM52" s="14"/>
      <c r="DN52" s="17">
        <f t="shared" si="88"/>
        <v>0</v>
      </c>
      <c r="DO52" s="12"/>
      <c r="DP52" s="14"/>
      <c r="DQ52" s="17">
        <f t="shared" si="89"/>
        <v>0</v>
      </c>
      <c r="DR52" s="12"/>
      <c r="DS52" s="14"/>
      <c r="DT52" s="18">
        <f t="shared" si="90"/>
        <v>0</v>
      </c>
      <c r="DU52" s="13"/>
      <c r="DV52" s="14"/>
      <c r="DW52" s="18">
        <f t="shared" si="91"/>
        <v>0</v>
      </c>
      <c r="DX52" s="13"/>
      <c r="DY52" s="14"/>
      <c r="DZ52" s="18">
        <f t="shared" si="92"/>
        <v>0</v>
      </c>
      <c r="EA52" s="13"/>
      <c r="EB52" s="11">
        <f t="shared" si="93"/>
        <v>0</v>
      </c>
      <c r="EC52" s="18">
        <f t="shared" si="94"/>
        <v>0</v>
      </c>
      <c r="ED52" s="13">
        <f t="shared" si="95"/>
        <v>0</v>
      </c>
      <c r="EF52" s="11"/>
      <c r="EG52" s="18"/>
      <c r="EH52" s="13"/>
    </row>
    <row r="53" spans="1:138" ht="12.75">
      <c r="A53" s="36">
        <v>50</v>
      </c>
      <c r="B53" s="11">
        <f t="shared" si="48"/>
        <v>0</v>
      </c>
      <c r="C53" s="18">
        <f t="shared" si="49"/>
        <v>0</v>
      </c>
      <c r="D53" s="13">
        <f t="shared" si="50"/>
        <v>0</v>
      </c>
      <c r="E53" s="23" t="s">
        <v>49</v>
      </c>
      <c r="F53" s="11"/>
      <c r="G53" s="17">
        <f t="shared" si="51"/>
        <v>0</v>
      </c>
      <c r="H53" s="12"/>
      <c r="I53" s="11"/>
      <c r="J53" s="17">
        <f t="shared" si="52"/>
        <v>0</v>
      </c>
      <c r="K53" s="12"/>
      <c r="L53" s="11"/>
      <c r="M53" s="17">
        <f t="shared" si="53"/>
        <v>0</v>
      </c>
      <c r="N53" s="12"/>
      <c r="O53" s="11"/>
      <c r="P53" s="17">
        <f t="shared" si="54"/>
        <v>0</v>
      </c>
      <c r="Q53" s="12"/>
      <c r="R53" s="11"/>
      <c r="S53" s="17">
        <f t="shared" si="55"/>
        <v>0</v>
      </c>
      <c r="T53" s="12"/>
      <c r="U53" s="11"/>
      <c r="V53" s="17">
        <f t="shared" si="56"/>
        <v>0</v>
      </c>
      <c r="W53" s="12"/>
      <c r="X53" s="11"/>
      <c r="Y53" s="17">
        <f t="shared" si="57"/>
        <v>0</v>
      </c>
      <c r="Z53" s="12"/>
      <c r="AA53" s="11"/>
      <c r="AB53" s="17">
        <f t="shared" si="58"/>
        <v>0</v>
      </c>
      <c r="AC53" s="12"/>
      <c r="AD53" s="11"/>
      <c r="AE53" s="17">
        <f t="shared" si="59"/>
        <v>0</v>
      </c>
      <c r="AF53" s="12"/>
      <c r="AG53" s="11"/>
      <c r="AH53" s="17">
        <f t="shared" si="60"/>
        <v>0</v>
      </c>
      <c r="AI53" s="12"/>
      <c r="AJ53" s="11"/>
      <c r="AK53" s="17">
        <f t="shared" si="61"/>
        <v>0</v>
      </c>
      <c r="AL53" s="12"/>
      <c r="AM53" s="11"/>
      <c r="AN53" s="17">
        <f t="shared" si="62"/>
        <v>0</v>
      </c>
      <c r="AO53" s="12"/>
      <c r="AP53" s="11"/>
      <c r="AQ53" s="17">
        <f t="shared" si="63"/>
        <v>0</v>
      </c>
      <c r="AR53" s="12"/>
      <c r="AS53" s="11"/>
      <c r="AT53" s="17">
        <f t="shared" si="64"/>
        <v>0</v>
      </c>
      <c r="AU53" s="12"/>
      <c r="AV53" s="11"/>
      <c r="AW53" s="17">
        <f t="shared" si="65"/>
        <v>0</v>
      </c>
      <c r="AX53" s="12"/>
      <c r="AY53" s="11"/>
      <c r="AZ53" s="17">
        <f t="shared" si="66"/>
        <v>0</v>
      </c>
      <c r="BA53" s="12"/>
      <c r="BB53" s="11"/>
      <c r="BC53" s="17">
        <f t="shared" si="67"/>
        <v>0</v>
      </c>
      <c r="BD53" s="12"/>
      <c r="BE53" s="11"/>
      <c r="BF53" s="17">
        <f t="shared" si="68"/>
        <v>0</v>
      </c>
      <c r="BG53" s="12"/>
      <c r="BH53" s="11"/>
      <c r="BI53" s="17">
        <f t="shared" si="69"/>
        <v>0</v>
      </c>
      <c r="BJ53" s="12"/>
      <c r="BK53" s="11"/>
      <c r="BL53" s="17">
        <f t="shared" si="70"/>
        <v>0</v>
      </c>
      <c r="BM53" s="12"/>
      <c r="BN53" s="11"/>
      <c r="BO53" s="17">
        <f t="shared" si="71"/>
        <v>0</v>
      </c>
      <c r="BP53" s="12"/>
      <c r="BQ53" s="11"/>
      <c r="BR53" s="17">
        <f t="shared" si="72"/>
        <v>0</v>
      </c>
      <c r="BS53" s="12"/>
      <c r="BT53" s="11"/>
      <c r="BU53" s="17">
        <f t="shared" si="73"/>
        <v>0</v>
      </c>
      <c r="BV53" s="12"/>
      <c r="BW53" s="11"/>
      <c r="BX53" s="17">
        <f t="shared" si="74"/>
        <v>0</v>
      </c>
      <c r="BY53" s="12"/>
      <c r="BZ53" s="11"/>
      <c r="CA53" s="17">
        <f t="shared" si="75"/>
        <v>0</v>
      </c>
      <c r="CB53" s="12"/>
      <c r="CC53" s="11"/>
      <c r="CD53" s="17">
        <f t="shared" si="76"/>
        <v>0</v>
      </c>
      <c r="CE53" s="12"/>
      <c r="CF53" s="11"/>
      <c r="CG53" s="17">
        <f t="shared" si="77"/>
        <v>0</v>
      </c>
      <c r="CH53" s="13"/>
      <c r="CI53" s="11"/>
      <c r="CJ53" s="18">
        <f t="shared" si="78"/>
        <v>0</v>
      </c>
      <c r="CK53" s="12"/>
      <c r="CL53" s="11"/>
      <c r="CM53" s="17">
        <f t="shared" si="79"/>
        <v>0</v>
      </c>
      <c r="CN53" s="12"/>
      <c r="CO53" s="11"/>
      <c r="CP53" s="17">
        <f t="shared" si="80"/>
        <v>0</v>
      </c>
      <c r="CQ53" s="12"/>
      <c r="CR53" s="11"/>
      <c r="CS53" s="17">
        <f t="shared" si="81"/>
        <v>0</v>
      </c>
      <c r="CT53" s="13"/>
      <c r="CU53" s="11"/>
      <c r="CV53" s="17">
        <f t="shared" si="82"/>
        <v>0</v>
      </c>
      <c r="CW53" s="12"/>
      <c r="CX53" s="11"/>
      <c r="CY53" s="17">
        <f t="shared" si="83"/>
        <v>0</v>
      </c>
      <c r="CZ53" s="12"/>
      <c r="DA53" s="11"/>
      <c r="DB53" s="18">
        <f t="shared" si="84"/>
        <v>0</v>
      </c>
      <c r="DC53" s="13"/>
      <c r="DD53" s="14"/>
      <c r="DE53" s="17">
        <f t="shared" si="85"/>
        <v>0</v>
      </c>
      <c r="DF53" s="12"/>
      <c r="DG53" s="14"/>
      <c r="DH53" s="17">
        <f t="shared" si="86"/>
        <v>0</v>
      </c>
      <c r="DI53" s="12"/>
      <c r="DJ53" s="11"/>
      <c r="DK53" s="17">
        <f t="shared" si="87"/>
        <v>0</v>
      </c>
      <c r="DL53" s="12"/>
      <c r="DM53" s="14"/>
      <c r="DN53" s="17">
        <f t="shared" si="88"/>
        <v>0</v>
      </c>
      <c r="DO53" s="12"/>
      <c r="DP53" s="14"/>
      <c r="DQ53" s="17">
        <f t="shared" si="89"/>
        <v>0</v>
      </c>
      <c r="DR53" s="12"/>
      <c r="DS53" s="14"/>
      <c r="DT53" s="18">
        <f t="shared" si="90"/>
        <v>0</v>
      </c>
      <c r="DU53" s="13"/>
      <c r="DV53" s="14"/>
      <c r="DW53" s="18">
        <f t="shared" si="91"/>
        <v>0</v>
      </c>
      <c r="DX53" s="13"/>
      <c r="DY53" s="14"/>
      <c r="DZ53" s="18">
        <f t="shared" si="92"/>
        <v>0</v>
      </c>
      <c r="EA53" s="13"/>
      <c r="EB53" s="11">
        <f t="shared" si="93"/>
        <v>0</v>
      </c>
      <c r="EC53" s="18">
        <f t="shared" si="94"/>
        <v>0</v>
      </c>
      <c r="ED53" s="13">
        <f t="shared" si="95"/>
        <v>0</v>
      </c>
      <c r="EF53" s="11"/>
      <c r="EG53" s="18"/>
      <c r="EH53" s="13"/>
    </row>
    <row r="54" spans="1:138" ht="12.75">
      <c r="A54" s="36">
        <v>51</v>
      </c>
      <c r="B54" s="11">
        <f t="shared" si="48"/>
        <v>0</v>
      </c>
      <c r="C54" s="18">
        <f t="shared" si="49"/>
        <v>0</v>
      </c>
      <c r="D54" s="13">
        <f t="shared" si="50"/>
        <v>0</v>
      </c>
      <c r="E54" s="23" t="s">
        <v>73</v>
      </c>
      <c r="F54" s="11"/>
      <c r="G54" s="17">
        <f t="shared" si="51"/>
        <v>0</v>
      </c>
      <c r="H54" s="12"/>
      <c r="I54" s="11"/>
      <c r="J54" s="17">
        <f t="shared" si="52"/>
        <v>0</v>
      </c>
      <c r="K54" s="12"/>
      <c r="L54" s="11"/>
      <c r="M54" s="17">
        <f t="shared" si="53"/>
        <v>0</v>
      </c>
      <c r="N54" s="12"/>
      <c r="O54" s="11"/>
      <c r="P54" s="17">
        <f t="shared" si="54"/>
        <v>0</v>
      </c>
      <c r="Q54" s="12"/>
      <c r="R54" s="11"/>
      <c r="S54" s="17">
        <f t="shared" si="55"/>
        <v>0</v>
      </c>
      <c r="T54" s="12"/>
      <c r="U54" s="11"/>
      <c r="V54" s="17">
        <f t="shared" si="56"/>
        <v>0</v>
      </c>
      <c r="W54" s="12"/>
      <c r="X54" s="11"/>
      <c r="Y54" s="17">
        <f t="shared" si="57"/>
        <v>0</v>
      </c>
      <c r="Z54" s="12"/>
      <c r="AA54" s="11"/>
      <c r="AB54" s="17">
        <f t="shared" si="58"/>
        <v>0</v>
      </c>
      <c r="AC54" s="12"/>
      <c r="AD54" s="11"/>
      <c r="AE54" s="17">
        <f t="shared" si="59"/>
        <v>0</v>
      </c>
      <c r="AF54" s="12"/>
      <c r="AG54" s="11"/>
      <c r="AH54" s="17">
        <f t="shared" si="60"/>
        <v>0</v>
      </c>
      <c r="AI54" s="12"/>
      <c r="AJ54" s="11"/>
      <c r="AK54" s="17">
        <f t="shared" si="61"/>
        <v>0</v>
      </c>
      <c r="AL54" s="12"/>
      <c r="AM54" s="11"/>
      <c r="AN54" s="17">
        <f t="shared" si="62"/>
        <v>0</v>
      </c>
      <c r="AO54" s="12"/>
      <c r="AP54" s="11"/>
      <c r="AQ54" s="17">
        <f t="shared" si="63"/>
        <v>0</v>
      </c>
      <c r="AR54" s="12"/>
      <c r="AS54" s="11"/>
      <c r="AT54" s="17">
        <f t="shared" si="64"/>
        <v>0</v>
      </c>
      <c r="AU54" s="12"/>
      <c r="AV54" s="11"/>
      <c r="AW54" s="17">
        <f t="shared" si="65"/>
        <v>0</v>
      </c>
      <c r="AX54" s="12"/>
      <c r="AY54" s="11"/>
      <c r="AZ54" s="17">
        <f t="shared" si="66"/>
        <v>0</v>
      </c>
      <c r="BA54" s="12"/>
      <c r="BB54" s="11"/>
      <c r="BC54" s="17">
        <f t="shared" si="67"/>
        <v>0</v>
      </c>
      <c r="BD54" s="12"/>
      <c r="BE54" s="11"/>
      <c r="BF54" s="17">
        <f t="shared" si="68"/>
        <v>0</v>
      </c>
      <c r="BG54" s="12"/>
      <c r="BH54" s="11"/>
      <c r="BI54" s="17">
        <f t="shared" si="69"/>
        <v>0</v>
      </c>
      <c r="BJ54" s="12"/>
      <c r="BK54" s="11"/>
      <c r="BL54" s="17">
        <f t="shared" si="70"/>
        <v>0</v>
      </c>
      <c r="BM54" s="12"/>
      <c r="BN54" s="11"/>
      <c r="BO54" s="17">
        <f t="shared" si="71"/>
        <v>0</v>
      </c>
      <c r="BP54" s="12"/>
      <c r="BQ54" s="11"/>
      <c r="BR54" s="17">
        <f t="shared" si="72"/>
        <v>0</v>
      </c>
      <c r="BS54" s="12"/>
      <c r="BT54" s="11"/>
      <c r="BU54" s="17">
        <f t="shared" si="73"/>
        <v>0</v>
      </c>
      <c r="BV54" s="12"/>
      <c r="BW54" s="11"/>
      <c r="BX54" s="17">
        <f t="shared" si="74"/>
        <v>0</v>
      </c>
      <c r="BY54" s="12"/>
      <c r="BZ54" s="11"/>
      <c r="CA54" s="17">
        <f t="shared" si="75"/>
        <v>0</v>
      </c>
      <c r="CB54" s="12"/>
      <c r="CC54" s="11"/>
      <c r="CD54" s="17">
        <f t="shared" si="76"/>
        <v>0</v>
      </c>
      <c r="CE54" s="12"/>
      <c r="CF54" s="11"/>
      <c r="CG54" s="17">
        <f t="shared" si="77"/>
        <v>0</v>
      </c>
      <c r="CH54" s="13"/>
      <c r="CI54" s="11"/>
      <c r="CJ54" s="18">
        <f t="shared" si="78"/>
        <v>0</v>
      </c>
      <c r="CK54" s="12"/>
      <c r="CL54" s="11"/>
      <c r="CM54" s="17">
        <f t="shared" si="79"/>
        <v>0</v>
      </c>
      <c r="CN54" s="12"/>
      <c r="CO54" s="11"/>
      <c r="CP54" s="17">
        <f t="shared" si="80"/>
        <v>0</v>
      </c>
      <c r="CQ54" s="12"/>
      <c r="CR54" s="11"/>
      <c r="CS54" s="17">
        <f t="shared" si="81"/>
        <v>0</v>
      </c>
      <c r="CT54" s="13"/>
      <c r="CU54" s="11"/>
      <c r="CV54" s="17">
        <f t="shared" si="82"/>
        <v>0</v>
      </c>
      <c r="CW54" s="12"/>
      <c r="CX54" s="11"/>
      <c r="CY54" s="17">
        <f t="shared" si="83"/>
        <v>0</v>
      </c>
      <c r="CZ54" s="12"/>
      <c r="DA54" s="11"/>
      <c r="DB54" s="18">
        <f t="shared" si="84"/>
        <v>0</v>
      </c>
      <c r="DC54" s="13"/>
      <c r="DD54" s="14"/>
      <c r="DE54" s="17">
        <f t="shared" si="85"/>
        <v>0</v>
      </c>
      <c r="DF54" s="12"/>
      <c r="DG54" s="14"/>
      <c r="DH54" s="17">
        <f t="shared" si="86"/>
        <v>0</v>
      </c>
      <c r="DI54" s="12"/>
      <c r="DJ54" s="11"/>
      <c r="DK54" s="17">
        <f t="shared" si="87"/>
        <v>0</v>
      </c>
      <c r="DL54" s="12"/>
      <c r="DM54" s="14"/>
      <c r="DN54" s="17">
        <f t="shared" si="88"/>
        <v>0</v>
      </c>
      <c r="DO54" s="12"/>
      <c r="DP54" s="14"/>
      <c r="DQ54" s="17">
        <f t="shared" si="89"/>
        <v>0</v>
      </c>
      <c r="DR54" s="12"/>
      <c r="DS54" s="14"/>
      <c r="DT54" s="18">
        <f t="shared" si="90"/>
        <v>0</v>
      </c>
      <c r="DU54" s="13"/>
      <c r="DV54" s="14"/>
      <c r="DW54" s="18">
        <f t="shared" si="91"/>
        <v>0</v>
      </c>
      <c r="DX54" s="13"/>
      <c r="DY54" s="14"/>
      <c r="DZ54" s="18">
        <f t="shared" si="92"/>
        <v>0</v>
      </c>
      <c r="EA54" s="13"/>
      <c r="EB54" s="11">
        <f t="shared" si="93"/>
        <v>0</v>
      </c>
      <c r="EC54" s="18">
        <f t="shared" si="94"/>
        <v>0</v>
      </c>
      <c r="ED54" s="13">
        <f t="shared" si="95"/>
        <v>0</v>
      </c>
      <c r="EF54" s="11"/>
      <c r="EG54" s="18"/>
      <c r="EH54" s="13"/>
    </row>
    <row r="55" spans="1:138" ht="12.75">
      <c r="A55" s="36">
        <v>52</v>
      </c>
      <c r="B55" s="11">
        <f t="shared" si="48"/>
        <v>0</v>
      </c>
      <c r="C55" s="18">
        <f t="shared" si="49"/>
        <v>0</v>
      </c>
      <c r="D55" s="13">
        <f t="shared" si="50"/>
        <v>0</v>
      </c>
      <c r="E55" s="23" t="s">
        <v>95</v>
      </c>
      <c r="F55" s="11"/>
      <c r="G55" s="17">
        <f t="shared" si="51"/>
        <v>0</v>
      </c>
      <c r="H55" s="12"/>
      <c r="I55" s="11"/>
      <c r="J55" s="17">
        <f t="shared" si="52"/>
        <v>0</v>
      </c>
      <c r="K55" s="12"/>
      <c r="L55" s="11"/>
      <c r="M55" s="17">
        <f t="shared" si="53"/>
        <v>0</v>
      </c>
      <c r="N55" s="12"/>
      <c r="O55" s="11"/>
      <c r="P55" s="17">
        <f t="shared" si="54"/>
        <v>0</v>
      </c>
      <c r="Q55" s="12"/>
      <c r="R55" s="11"/>
      <c r="S55" s="17">
        <f t="shared" si="55"/>
        <v>0</v>
      </c>
      <c r="T55" s="12"/>
      <c r="U55" s="11"/>
      <c r="V55" s="17">
        <f t="shared" si="56"/>
        <v>0</v>
      </c>
      <c r="W55" s="12"/>
      <c r="X55" s="11"/>
      <c r="Y55" s="17">
        <f t="shared" si="57"/>
        <v>0</v>
      </c>
      <c r="Z55" s="12"/>
      <c r="AA55" s="11"/>
      <c r="AB55" s="17">
        <f t="shared" si="58"/>
        <v>0</v>
      </c>
      <c r="AC55" s="12"/>
      <c r="AD55" s="11"/>
      <c r="AE55" s="17">
        <f t="shared" si="59"/>
        <v>0</v>
      </c>
      <c r="AF55" s="12"/>
      <c r="AG55" s="11"/>
      <c r="AH55" s="17">
        <f t="shared" si="60"/>
        <v>0</v>
      </c>
      <c r="AI55" s="12"/>
      <c r="AJ55" s="11"/>
      <c r="AK55" s="17">
        <f t="shared" si="61"/>
        <v>0</v>
      </c>
      <c r="AL55" s="12"/>
      <c r="AM55" s="11"/>
      <c r="AN55" s="17">
        <f t="shared" si="62"/>
        <v>0</v>
      </c>
      <c r="AO55" s="12"/>
      <c r="AP55" s="11"/>
      <c r="AQ55" s="17">
        <f t="shared" si="63"/>
        <v>0</v>
      </c>
      <c r="AR55" s="12"/>
      <c r="AS55" s="11"/>
      <c r="AT55" s="17">
        <f t="shared" si="64"/>
        <v>0</v>
      </c>
      <c r="AU55" s="12"/>
      <c r="AV55" s="11"/>
      <c r="AW55" s="17">
        <f t="shared" si="65"/>
        <v>0</v>
      </c>
      <c r="AX55" s="12"/>
      <c r="AY55" s="11"/>
      <c r="AZ55" s="17">
        <f t="shared" si="66"/>
        <v>0</v>
      </c>
      <c r="BA55" s="12"/>
      <c r="BB55" s="11"/>
      <c r="BC55" s="17">
        <f t="shared" si="67"/>
        <v>0</v>
      </c>
      <c r="BD55" s="12"/>
      <c r="BE55" s="11"/>
      <c r="BF55" s="17">
        <f t="shared" si="68"/>
        <v>0</v>
      </c>
      <c r="BG55" s="12"/>
      <c r="BH55" s="11"/>
      <c r="BI55" s="17">
        <f t="shared" si="69"/>
        <v>0</v>
      </c>
      <c r="BJ55" s="12"/>
      <c r="BK55" s="11"/>
      <c r="BL55" s="17">
        <f t="shared" si="70"/>
        <v>0</v>
      </c>
      <c r="BM55" s="12"/>
      <c r="BN55" s="11"/>
      <c r="BO55" s="17">
        <f t="shared" si="71"/>
        <v>0</v>
      </c>
      <c r="BP55" s="12"/>
      <c r="BQ55" s="11"/>
      <c r="BR55" s="17">
        <f t="shared" si="72"/>
        <v>0</v>
      </c>
      <c r="BS55" s="12"/>
      <c r="BT55" s="11"/>
      <c r="BU55" s="17">
        <f t="shared" si="73"/>
        <v>0</v>
      </c>
      <c r="BV55" s="12"/>
      <c r="BW55" s="11"/>
      <c r="BX55" s="17">
        <f t="shared" si="74"/>
        <v>0</v>
      </c>
      <c r="BY55" s="12"/>
      <c r="BZ55" s="11"/>
      <c r="CA55" s="17">
        <f t="shared" si="75"/>
        <v>0</v>
      </c>
      <c r="CB55" s="12"/>
      <c r="CC55" s="11"/>
      <c r="CD55" s="17">
        <f t="shared" si="76"/>
        <v>0</v>
      </c>
      <c r="CE55" s="12"/>
      <c r="CF55" s="11"/>
      <c r="CG55" s="17">
        <f t="shared" si="77"/>
        <v>0</v>
      </c>
      <c r="CH55" s="13"/>
      <c r="CI55" s="11"/>
      <c r="CJ55" s="18">
        <f t="shared" si="78"/>
        <v>0</v>
      </c>
      <c r="CK55" s="12"/>
      <c r="CL55" s="11"/>
      <c r="CM55" s="17">
        <f t="shared" si="79"/>
        <v>0</v>
      </c>
      <c r="CN55" s="12"/>
      <c r="CO55" s="11"/>
      <c r="CP55" s="17">
        <f t="shared" si="80"/>
        <v>0</v>
      </c>
      <c r="CQ55" s="12"/>
      <c r="CR55" s="11"/>
      <c r="CS55" s="17">
        <f t="shared" si="81"/>
        <v>0</v>
      </c>
      <c r="CT55" s="13"/>
      <c r="CU55" s="11"/>
      <c r="CV55" s="17">
        <f t="shared" si="82"/>
        <v>0</v>
      </c>
      <c r="CW55" s="12"/>
      <c r="CX55" s="11"/>
      <c r="CY55" s="17">
        <f t="shared" si="83"/>
        <v>0</v>
      </c>
      <c r="CZ55" s="12"/>
      <c r="DA55" s="11"/>
      <c r="DB55" s="18">
        <f t="shared" si="84"/>
        <v>0</v>
      </c>
      <c r="DC55" s="13"/>
      <c r="DD55" s="14"/>
      <c r="DE55" s="17">
        <f t="shared" si="85"/>
        <v>0</v>
      </c>
      <c r="DF55" s="12"/>
      <c r="DG55" s="14"/>
      <c r="DH55" s="17">
        <f t="shared" si="86"/>
        <v>0</v>
      </c>
      <c r="DI55" s="12"/>
      <c r="DJ55" s="11"/>
      <c r="DK55" s="17">
        <f t="shared" si="87"/>
        <v>0</v>
      </c>
      <c r="DL55" s="12"/>
      <c r="DM55" s="14"/>
      <c r="DN55" s="17">
        <f t="shared" si="88"/>
        <v>0</v>
      </c>
      <c r="DO55" s="12"/>
      <c r="DP55" s="14"/>
      <c r="DQ55" s="17">
        <f t="shared" si="89"/>
        <v>0</v>
      </c>
      <c r="DR55" s="12"/>
      <c r="DS55" s="14"/>
      <c r="DT55" s="18">
        <f t="shared" si="90"/>
        <v>0</v>
      </c>
      <c r="DU55" s="13"/>
      <c r="DV55" s="14"/>
      <c r="DW55" s="18">
        <f t="shared" si="91"/>
        <v>0</v>
      </c>
      <c r="DX55" s="13"/>
      <c r="DY55" s="14"/>
      <c r="DZ55" s="18">
        <f t="shared" si="92"/>
        <v>0</v>
      </c>
      <c r="EA55" s="13"/>
      <c r="EB55" s="11">
        <f t="shared" si="93"/>
        <v>0</v>
      </c>
      <c r="EC55" s="18">
        <f t="shared" si="94"/>
        <v>0</v>
      </c>
      <c r="ED55" s="13">
        <f t="shared" si="95"/>
        <v>0</v>
      </c>
      <c r="EF55" s="11"/>
      <c r="EG55" s="18"/>
      <c r="EH55" s="13"/>
    </row>
    <row r="56" spans="1:138" ht="12.75">
      <c r="A56" s="36">
        <v>53</v>
      </c>
      <c r="B56" s="11">
        <f t="shared" si="48"/>
        <v>0</v>
      </c>
      <c r="C56" s="18">
        <f t="shared" si="49"/>
        <v>0</v>
      </c>
      <c r="D56" s="13">
        <f t="shared" si="50"/>
        <v>0</v>
      </c>
      <c r="E56" s="23" t="s">
        <v>60</v>
      </c>
      <c r="F56" s="11"/>
      <c r="G56" s="17">
        <f t="shared" si="51"/>
        <v>0</v>
      </c>
      <c r="H56" s="12"/>
      <c r="I56" s="11"/>
      <c r="J56" s="17">
        <f t="shared" si="52"/>
        <v>0</v>
      </c>
      <c r="K56" s="12"/>
      <c r="L56" s="11"/>
      <c r="M56" s="17">
        <f t="shared" si="53"/>
        <v>0</v>
      </c>
      <c r="N56" s="12"/>
      <c r="O56" s="11"/>
      <c r="P56" s="17">
        <f t="shared" si="54"/>
        <v>0</v>
      </c>
      <c r="Q56" s="12"/>
      <c r="R56" s="11"/>
      <c r="S56" s="17">
        <f t="shared" si="55"/>
        <v>0</v>
      </c>
      <c r="T56" s="12"/>
      <c r="U56" s="11"/>
      <c r="V56" s="17">
        <f t="shared" si="56"/>
        <v>0</v>
      </c>
      <c r="W56" s="12"/>
      <c r="X56" s="11"/>
      <c r="Y56" s="17">
        <f t="shared" si="57"/>
        <v>0</v>
      </c>
      <c r="Z56" s="12"/>
      <c r="AA56" s="11"/>
      <c r="AB56" s="17">
        <f t="shared" si="58"/>
        <v>0</v>
      </c>
      <c r="AC56" s="12"/>
      <c r="AD56" s="11"/>
      <c r="AE56" s="17">
        <f t="shared" si="59"/>
        <v>0</v>
      </c>
      <c r="AF56" s="12"/>
      <c r="AG56" s="11"/>
      <c r="AH56" s="17">
        <f t="shared" si="60"/>
        <v>0</v>
      </c>
      <c r="AI56" s="12"/>
      <c r="AJ56" s="11"/>
      <c r="AK56" s="17">
        <f t="shared" si="61"/>
        <v>0</v>
      </c>
      <c r="AL56" s="12"/>
      <c r="AM56" s="11"/>
      <c r="AN56" s="17">
        <f t="shared" si="62"/>
        <v>0</v>
      </c>
      <c r="AO56" s="12"/>
      <c r="AP56" s="11"/>
      <c r="AQ56" s="17">
        <f t="shared" si="63"/>
        <v>0</v>
      </c>
      <c r="AR56" s="12"/>
      <c r="AS56" s="11"/>
      <c r="AT56" s="17">
        <f t="shared" si="64"/>
        <v>0</v>
      </c>
      <c r="AU56" s="12"/>
      <c r="AV56" s="11"/>
      <c r="AW56" s="17">
        <f t="shared" si="65"/>
        <v>0</v>
      </c>
      <c r="AX56" s="12"/>
      <c r="AY56" s="11"/>
      <c r="AZ56" s="17">
        <f t="shared" si="66"/>
        <v>0</v>
      </c>
      <c r="BA56" s="12"/>
      <c r="BB56" s="11"/>
      <c r="BC56" s="17">
        <f t="shared" si="67"/>
        <v>0</v>
      </c>
      <c r="BD56" s="12"/>
      <c r="BE56" s="11"/>
      <c r="BF56" s="17">
        <f t="shared" si="68"/>
        <v>0</v>
      </c>
      <c r="BG56" s="12"/>
      <c r="BH56" s="11"/>
      <c r="BI56" s="17">
        <f t="shared" si="69"/>
        <v>0</v>
      </c>
      <c r="BJ56" s="12"/>
      <c r="BK56" s="11"/>
      <c r="BL56" s="17">
        <f t="shared" si="70"/>
        <v>0</v>
      </c>
      <c r="BM56" s="12"/>
      <c r="BN56" s="11"/>
      <c r="BO56" s="17">
        <f t="shared" si="71"/>
        <v>0</v>
      </c>
      <c r="BP56" s="12"/>
      <c r="BQ56" s="11"/>
      <c r="BR56" s="17">
        <f t="shared" si="72"/>
        <v>0</v>
      </c>
      <c r="BS56" s="12"/>
      <c r="BT56" s="11"/>
      <c r="BU56" s="17">
        <f t="shared" si="73"/>
        <v>0</v>
      </c>
      <c r="BV56" s="12"/>
      <c r="BW56" s="11"/>
      <c r="BX56" s="17">
        <f t="shared" si="74"/>
        <v>0</v>
      </c>
      <c r="BY56" s="12"/>
      <c r="BZ56" s="11"/>
      <c r="CA56" s="17">
        <f t="shared" si="75"/>
        <v>0</v>
      </c>
      <c r="CB56" s="12"/>
      <c r="CC56" s="11"/>
      <c r="CD56" s="17">
        <f t="shared" si="76"/>
        <v>0</v>
      </c>
      <c r="CE56" s="12"/>
      <c r="CF56" s="11"/>
      <c r="CG56" s="17">
        <f t="shared" si="77"/>
        <v>0</v>
      </c>
      <c r="CH56" s="13"/>
      <c r="CI56" s="11"/>
      <c r="CJ56" s="18">
        <f t="shared" si="78"/>
        <v>0</v>
      </c>
      <c r="CK56" s="12"/>
      <c r="CL56" s="11"/>
      <c r="CM56" s="17">
        <f t="shared" si="79"/>
        <v>0</v>
      </c>
      <c r="CN56" s="12"/>
      <c r="CO56" s="11"/>
      <c r="CP56" s="17">
        <f t="shared" si="80"/>
        <v>0</v>
      </c>
      <c r="CQ56" s="12"/>
      <c r="CR56" s="11"/>
      <c r="CS56" s="17">
        <f t="shared" si="81"/>
        <v>0</v>
      </c>
      <c r="CT56" s="13"/>
      <c r="CU56" s="11"/>
      <c r="CV56" s="17">
        <f t="shared" si="82"/>
        <v>0</v>
      </c>
      <c r="CW56" s="12"/>
      <c r="CX56" s="11"/>
      <c r="CY56" s="17">
        <f t="shared" si="83"/>
        <v>0</v>
      </c>
      <c r="CZ56" s="12"/>
      <c r="DA56" s="11"/>
      <c r="DB56" s="18">
        <f t="shared" si="84"/>
        <v>0</v>
      </c>
      <c r="DC56" s="13"/>
      <c r="DD56" s="14"/>
      <c r="DE56" s="17">
        <f t="shared" si="85"/>
        <v>0</v>
      </c>
      <c r="DF56" s="12"/>
      <c r="DG56" s="14"/>
      <c r="DH56" s="17">
        <f t="shared" si="86"/>
        <v>0</v>
      </c>
      <c r="DI56" s="12"/>
      <c r="DJ56" s="11"/>
      <c r="DK56" s="17">
        <f t="shared" si="87"/>
        <v>0</v>
      </c>
      <c r="DL56" s="12"/>
      <c r="DM56" s="14"/>
      <c r="DN56" s="17">
        <f t="shared" si="88"/>
        <v>0</v>
      </c>
      <c r="DO56" s="12"/>
      <c r="DP56" s="14"/>
      <c r="DQ56" s="17">
        <f t="shared" si="89"/>
        <v>0</v>
      </c>
      <c r="DR56" s="12"/>
      <c r="DS56" s="14"/>
      <c r="DT56" s="18">
        <f t="shared" si="90"/>
        <v>0</v>
      </c>
      <c r="DU56" s="13"/>
      <c r="DV56" s="14"/>
      <c r="DW56" s="18">
        <f t="shared" si="91"/>
        <v>0</v>
      </c>
      <c r="DX56" s="13"/>
      <c r="DY56" s="14"/>
      <c r="DZ56" s="18">
        <f t="shared" si="92"/>
        <v>0</v>
      </c>
      <c r="EA56" s="13"/>
      <c r="EB56" s="11">
        <f t="shared" si="93"/>
        <v>0</v>
      </c>
      <c r="EC56" s="18">
        <f t="shared" si="94"/>
        <v>0</v>
      </c>
      <c r="ED56" s="13">
        <f t="shared" si="95"/>
        <v>0</v>
      </c>
      <c r="EF56" s="11"/>
      <c r="EG56" s="18"/>
      <c r="EH56" s="13"/>
    </row>
    <row r="57" spans="1:138" ht="12.75">
      <c r="A57" s="36">
        <v>54</v>
      </c>
      <c r="B57" s="11">
        <f t="shared" si="48"/>
        <v>0</v>
      </c>
      <c r="C57" s="18">
        <f t="shared" si="49"/>
        <v>0</v>
      </c>
      <c r="D57" s="13">
        <f t="shared" si="50"/>
        <v>0</v>
      </c>
      <c r="E57" s="23" t="s">
        <v>96</v>
      </c>
      <c r="F57" s="11"/>
      <c r="G57" s="17">
        <f t="shared" si="51"/>
        <v>0</v>
      </c>
      <c r="H57" s="12"/>
      <c r="I57" s="11"/>
      <c r="J57" s="17">
        <f t="shared" si="52"/>
        <v>0</v>
      </c>
      <c r="K57" s="12"/>
      <c r="L57" s="11"/>
      <c r="M57" s="17">
        <f t="shared" si="53"/>
        <v>0</v>
      </c>
      <c r="N57" s="12"/>
      <c r="O57" s="11"/>
      <c r="P57" s="17">
        <f t="shared" si="54"/>
        <v>0</v>
      </c>
      <c r="Q57" s="12"/>
      <c r="R57" s="11"/>
      <c r="S57" s="17">
        <f t="shared" si="55"/>
        <v>0</v>
      </c>
      <c r="T57" s="12"/>
      <c r="U57" s="11"/>
      <c r="V57" s="17">
        <f t="shared" si="56"/>
        <v>0</v>
      </c>
      <c r="W57" s="12"/>
      <c r="X57" s="11"/>
      <c r="Y57" s="17">
        <f t="shared" si="57"/>
        <v>0</v>
      </c>
      <c r="Z57" s="12"/>
      <c r="AA57" s="11"/>
      <c r="AB57" s="17">
        <f t="shared" si="58"/>
        <v>0</v>
      </c>
      <c r="AC57" s="12"/>
      <c r="AD57" s="11"/>
      <c r="AE57" s="17">
        <f t="shared" si="59"/>
        <v>0</v>
      </c>
      <c r="AF57" s="12"/>
      <c r="AG57" s="11"/>
      <c r="AH57" s="17">
        <f t="shared" si="60"/>
        <v>0</v>
      </c>
      <c r="AI57" s="12"/>
      <c r="AJ57" s="11"/>
      <c r="AK57" s="17">
        <f t="shared" si="61"/>
        <v>0</v>
      </c>
      <c r="AL57" s="12"/>
      <c r="AM57" s="11"/>
      <c r="AN57" s="17">
        <f t="shared" si="62"/>
        <v>0</v>
      </c>
      <c r="AO57" s="12"/>
      <c r="AP57" s="11"/>
      <c r="AQ57" s="17">
        <f t="shared" si="63"/>
        <v>0</v>
      </c>
      <c r="AR57" s="12"/>
      <c r="AS57" s="11"/>
      <c r="AT57" s="17">
        <f t="shared" si="64"/>
        <v>0</v>
      </c>
      <c r="AU57" s="12"/>
      <c r="AV57" s="11"/>
      <c r="AW57" s="17">
        <f t="shared" si="65"/>
        <v>0</v>
      </c>
      <c r="AX57" s="12"/>
      <c r="AY57" s="11"/>
      <c r="AZ57" s="17">
        <f t="shared" si="66"/>
        <v>0</v>
      </c>
      <c r="BA57" s="12"/>
      <c r="BB57" s="11"/>
      <c r="BC57" s="17">
        <f t="shared" si="67"/>
        <v>0</v>
      </c>
      <c r="BD57" s="12"/>
      <c r="BE57" s="11"/>
      <c r="BF57" s="17">
        <f t="shared" si="68"/>
        <v>0</v>
      </c>
      <c r="BG57" s="12"/>
      <c r="BH57" s="11"/>
      <c r="BI57" s="17">
        <f t="shared" si="69"/>
        <v>0</v>
      </c>
      <c r="BJ57" s="12"/>
      <c r="BK57" s="11"/>
      <c r="BL57" s="17">
        <f t="shared" si="70"/>
        <v>0</v>
      </c>
      <c r="BM57" s="12"/>
      <c r="BN57" s="11"/>
      <c r="BO57" s="17">
        <f t="shared" si="71"/>
        <v>0</v>
      </c>
      <c r="BP57" s="12"/>
      <c r="BQ57" s="11"/>
      <c r="BR57" s="17">
        <f t="shared" si="72"/>
        <v>0</v>
      </c>
      <c r="BS57" s="12"/>
      <c r="BT57" s="11"/>
      <c r="BU57" s="17">
        <f t="shared" si="73"/>
        <v>0</v>
      </c>
      <c r="BV57" s="12"/>
      <c r="BW57" s="11"/>
      <c r="BX57" s="17">
        <f t="shared" si="74"/>
        <v>0</v>
      </c>
      <c r="BY57" s="12"/>
      <c r="BZ57" s="11"/>
      <c r="CA57" s="17">
        <f t="shared" si="75"/>
        <v>0</v>
      </c>
      <c r="CB57" s="12"/>
      <c r="CC57" s="11"/>
      <c r="CD57" s="17">
        <f t="shared" si="76"/>
        <v>0</v>
      </c>
      <c r="CE57" s="12"/>
      <c r="CF57" s="11"/>
      <c r="CG57" s="17">
        <f t="shared" si="77"/>
        <v>0</v>
      </c>
      <c r="CH57" s="13"/>
      <c r="CI57" s="11"/>
      <c r="CJ57" s="18">
        <f t="shared" si="78"/>
        <v>0</v>
      </c>
      <c r="CK57" s="12"/>
      <c r="CL57" s="11"/>
      <c r="CM57" s="17">
        <f t="shared" si="79"/>
        <v>0</v>
      </c>
      <c r="CN57" s="12"/>
      <c r="CO57" s="11"/>
      <c r="CP57" s="17">
        <f t="shared" si="80"/>
        <v>0</v>
      </c>
      <c r="CQ57" s="12"/>
      <c r="CR57" s="11"/>
      <c r="CS57" s="17">
        <f t="shared" si="81"/>
        <v>0</v>
      </c>
      <c r="CT57" s="13"/>
      <c r="CU57" s="11"/>
      <c r="CV57" s="17">
        <f t="shared" si="82"/>
        <v>0</v>
      </c>
      <c r="CW57" s="12"/>
      <c r="CX57" s="11"/>
      <c r="CY57" s="17">
        <f t="shared" si="83"/>
        <v>0</v>
      </c>
      <c r="CZ57" s="12"/>
      <c r="DA57" s="11"/>
      <c r="DB57" s="18">
        <f t="shared" si="84"/>
        <v>0</v>
      </c>
      <c r="DC57" s="13"/>
      <c r="DD57" s="14"/>
      <c r="DE57" s="17">
        <f t="shared" si="85"/>
        <v>0</v>
      </c>
      <c r="DF57" s="12"/>
      <c r="DG57" s="14"/>
      <c r="DH57" s="17">
        <f t="shared" si="86"/>
        <v>0</v>
      </c>
      <c r="DI57" s="12"/>
      <c r="DJ57" s="11"/>
      <c r="DK57" s="17">
        <f t="shared" si="87"/>
        <v>0</v>
      </c>
      <c r="DL57" s="12"/>
      <c r="DM57" s="14"/>
      <c r="DN57" s="17">
        <f t="shared" si="88"/>
        <v>0</v>
      </c>
      <c r="DO57" s="12"/>
      <c r="DP57" s="14"/>
      <c r="DQ57" s="17">
        <f t="shared" si="89"/>
        <v>0</v>
      </c>
      <c r="DR57" s="12"/>
      <c r="DS57" s="14"/>
      <c r="DT57" s="18">
        <f t="shared" si="90"/>
        <v>0</v>
      </c>
      <c r="DU57" s="13"/>
      <c r="DV57" s="14"/>
      <c r="DW57" s="18">
        <f t="shared" si="91"/>
        <v>0</v>
      </c>
      <c r="DX57" s="13"/>
      <c r="DY57" s="14"/>
      <c r="DZ57" s="18">
        <f t="shared" si="92"/>
        <v>0</v>
      </c>
      <c r="EA57" s="13"/>
      <c r="EB57" s="11">
        <f t="shared" si="93"/>
        <v>0</v>
      </c>
      <c r="EC57" s="18">
        <f t="shared" si="94"/>
        <v>0</v>
      </c>
      <c r="ED57" s="13">
        <f t="shared" si="95"/>
        <v>0</v>
      </c>
      <c r="EF57" s="11"/>
      <c r="EG57" s="18"/>
      <c r="EH57" s="13"/>
    </row>
    <row r="58" spans="1:138" ht="12.75">
      <c r="A58" s="36">
        <v>55</v>
      </c>
      <c r="B58" s="11">
        <f t="shared" si="48"/>
        <v>23.15</v>
      </c>
      <c r="C58" s="18">
        <f t="shared" si="49"/>
        <v>115.75</v>
      </c>
      <c r="D58" s="13">
        <f t="shared" si="50"/>
        <v>0</v>
      </c>
      <c r="E58" s="23" t="s">
        <v>208</v>
      </c>
      <c r="F58" s="11"/>
      <c r="G58" s="17">
        <f t="shared" si="51"/>
        <v>0</v>
      </c>
      <c r="H58" s="12"/>
      <c r="I58" s="11"/>
      <c r="J58" s="17">
        <f t="shared" si="52"/>
        <v>0</v>
      </c>
      <c r="K58" s="12"/>
      <c r="L58" s="11"/>
      <c r="M58" s="17">
        <f t="shared" si="53"/>
        <v>0</v>
      </c>
      <c r="N58" s="12"/>
      <c r="O58" s="11"/>
      <c r="P58" s="17">
        <f t="shared" si="54"/>
        <v>0</v>
      </c>
      <c r="Q58" s="12"/>
      <c r="R58" s="11"/>
      <c r="S58" s="17">
        <f t="shared" si="55"/>
        <v>0</v>
      </c>
      <c r="T58" s="12"/>
      <c r="U58" s="11"/>
      <c r="V58" s="17">
        <f t="shared" si="56"/>
        <v>0</v>
      </c>
      <c r="W58" s="12"/>
      <c r="X58" s="11"/>
      <c r="Y58" s="17">
        <f t="shared" si="57"/>
        <v>0</v>
      </c>
      <c r="Z58" s="12"/>
      <c r="AA58" s="11"/>
      <c r="AB58" s="17">
        <f t="shared" si="58"/>
        <v>0</v>
      </c>
      <c r="AC58" s="12"/>
      <c r="AD58" s="11"/>
      <c r="AE58" s="17">
        <f t="shared" si="59"/>
        <v>0</v>
      </c>
      <c r="AF58" s="12"/>
      <c r="AG58" s="11"/>
      <c r="AH58" s="17">
        <f t="shared" si="60"/>
        <v>0</v>
      </c>
      <c r="AI58" s="12"/>
      <c r="AJ58" s="11"/>
      <c r="AK58" s="17">
        <f t="shared" si="61"/>
        <v>0</v>
      </c>
      <c r="AL58" s="12"/>
      <c r="AM58" s="11"/>
      <c r="AN58" s="17">
        <f t="shared" si="62"/>
        <v>0</v>
      </c>
      <c r="AO58" s="12"/>
      <c r="AP58" s="11"/>
      <c r="AQ58" s="17">
        <f t="shared" si="63"/>
        <v>0</v>
      </c>
      <c r="AR58" s="12"/>
      <c r="AS58" s="11"/>
      <c r="AT58" s="17">
        <f t="shared" si="64"/>
        <v>0</v>
      </c>
      <c r="AU58" s="12"/>
      <c r="AV58" s="11"/>
      <c r="AW58" s="17">
        <f t="shared" si="65"/>
        <v>0</v>
      </c>
      <c r="AX58" s="12"/>
      <c r="AY58" s="11"/>
      <c r="AZ58" s="17">
        <f t="shared" si="66"/>
        <v>0</v>
      </c>
      <c r="BA58" s="12"/>
      <c r="BB58" s="11"/>
      <c r="BC58" s="17">
        <f t="shared" si="67"/>
        <v>0</v>
      </c>
      <c r="BD58" s="12"/>
      <c r="BE58" s="11"/>
      <c r="BF58" s="17">
        <f t="shared" si="68"/>
        <v>0</v>
      </c>
      <c r="BG58" s="12"/>
      <c r="BH58" s="11"/>
      <c r="BI58" s="17">
        <f t="shared" si="69"/>
        <v>0</v>
      </c>
      <c r="BJ58" s="12"/>
      <c r="BK58" s="11"/>
      <c r="BL58" s="17">
        <f t="shared" si="70"/>
        <v>0</v>
      </c>
      <c r="BM58" s="12"/>
      <c r="BN58" s="11"/>
      <c r="BO58" s="17">
        <f t="shared" si="71"/>
        <v>0</v>
      </c>
      <c r="BP58" s="12"/>
      <c r="BQ58" s="11">
        <v>7.3</v>
      </c>
      <c r="BR58" s="17">
        <f t="shared" si="72"/>
        <v>36.5</v>
      </c>
      <c r="BS58" s="12"/>
      <c r="BT58" s="11">
        <v>15.85</v>
      </c>
      <c r="BU58" s="17">
        <f t="shared" si="73"/>
        <v>79.25</v>
      </c>
      <c r="BV58" s="12"/>
      <c r="BW58" s="11"/>
      <c r="BX58" s="17">
        <f t="shared" si="74"/>
        <v>0</v>
      </c>
      <c r="BY58" s="12"/>
      <c r="BZ58" s="11"/>
      <c r="CA58" s="17">
        <f t="shared" si="75"/>
        <v>0</v>
      </c>
      <c r="CB58" s="12"/>
      <c r="CC58" s="11"/>
      <c r="CD58" s="17">
        <f t="shared" si="76"/>
        <v>0</v>
      </c>
      <c r="CE58" s="12"/>
      <c r="CF58" s="11"/>
      <c r="CG58" s="17">
        <f t="shared" si="77"/>
        <v>0</v>
      </c>
      <c r="CH58" s="13"/>
      <c r="CI58" s="11"/>
      <c r="CJ58" s="18">
        <f t="shared" si="78"/>
        <v>0</v>
      </c>
      <c r="CK58" s="12"/>
      <c r="CL58" s="11"/>
      <c r="CM58" s="17">
        <f t="shared" si="79"/>
        <v>0</v>
      </c>
      <c r="CN58" s="12"/>
      <c r="CO58" s="11"/>
      <c r="CP58" s="17">
        <f t="shared" si="80"/>
        <v>0</v>
      </c>
      <c r="CQ58" s="12"/>
      <c r="CR58" s="11"/>
      <c r="CS58" s="17">
        <f t="shared" si="81"/>
        <v>0</v>
      </c>
      <c r="CT58" s="13"/>
      <c r="CU58" s="11"/>
      <c r="CV58" s="17">
        <f t="shared" si="82"/>
        <v>0</v>
      </c>
      <c r="CW58" s="12"/>
      <c r="CX58" s="11"/>
      <c r="CY58" s="17">
        <f t="shared" si="83"/>
        <v>0</v>
      </c>
      <c r="CZ58" s="12"/>
      <c r="DA58" s="11"/>
      <c r="DB58" s="18">
        <f t="shared" si="84"/>
        <v>0</v>
      </c>
      <c r="DC58" s="13"/>
      <c r="DD58" s="14"/>
      <c r="DE58" s="17">
        <f t="shared" si="85"/>
        <v>0</v>
      </c>
      <c r="DF58" s="12"/>
      <c r="DG58" s="14"/>
      <c r="DH58" s="17">
        <f t="shared" si="86"/>
        <v>0</v>
      </c>
      <c r="DI58" s="12"/>
      <c r="DJ58" s="11"/>
      <c r="DK58" s="17">
        <f t="shared" si="87"/>
        <v>0</v>
      </c>
      <c r="DL58" s="12"/>
      <c r="DM58" s="14"/>
      <c r="DN58" s="17">
        <f t="shared" si="88"/>
        <v>0</v>
      </c>
      <c r="DO58" s="12"/>
      <c r="DP58" s="14"/>
      <c r="DQ58" s="17">
        <f t="shared" si="89"/>
        <v>0</v>
      </c>
      <c r="DR58" s="12"/>
      <c r="DS58" s="14"/>
      <c r="DT58" s="18">
        <f t="shared" si="90"/>
        <v>0</v>
      </c>
      <c r="DU58" s="13"/>
      <c r="DV58" s="14"/>
      <c r="DW58" s="18">
        <f t="shared" si="91"/>
        <v>0</v>
      </c>
      <c r="DX58" s="13"/>
      <c r="DY58" s="14"/>
      <c r="DZ58" s="18">
        <f t="shared" si="92"/>
        <v>0</v>
      </c>
      <c r="EA58" s="13"/>
      <c r="EB58" s="11">
        <f t="shared" si="93"/>
        <v>23.15</v>
      </c>
      <c r="EC58" s="18">
        <f t="shared" si="94"/>
        <v>115.75</v>
      </c>
      <c r="ED58" s="13">
        <f t="shared" si="95"/>
        <v>0</v>
      </c>
      <c r="EF58" s="11"/>
      <c r="EG58" s="18"/>
      <c r="EH58" s="13"/>
    </row>
    <row r="59" spans="1:138" ht="12.75">
      <c r="A59" s="36">
        <v>56</v>
      </c>
      <c r="B59" s="14">
        <f t="shared" si="48"/>
        <v>23.15</v>
      </c>
      <c r="C59" s="18">
        <f t="shared" si="49"/>
        <v>115.75</v>
      </c>
      <c r="D59" s="8">
        <f t="shared" si="50"/>
        <v>0</v>
      </c>
      <c r="E59" s="23" t="s">
        <v>209</v>
      </c>
      <c r="F59" s="11"/>
      <c r="G59" s="17">
        <f t="shared" si="51"/>
        <v>0</v>
      </c>
      <c r="H59" s="12"/>
      <c r="I59" s="11"/>
      <c r="J59" s="17">
        <f t="shared" si="52"/>
        <v>0</v>
      </c>
      <c r="K59" s="12"/>
      <c r="L59" s="11"/>
      <c r="M59" s="17">
        <f t="shared" si="53"/>
        <v>0</v>
      </c>
      <c r="N59" s="12"/>
      <c r="O59" s="11"/>
      <c r="P59" s="17">
        <f t="shared" si="54"/>
        <v>0</v>
      </c>
      <c r="Q59" s="12"/>
      <c r="R59" s="11"/>
      <c r="S59" s="17">
        <f t="shared" si="55"/>
        <v>0</v>
      </c>
      <c r="T59" s="12"/>
      <c r="U59" s="11"/>
      <c r="V59" s="17">
        <f t="shared" si="56"/>
        <v>0</v>
      </c>
      <c r="W59" s="12"/>
      <c r="X59" s="11"/>
      <c r="Y59" s="17">
        <f t="shared" si="57"/>
        <v>0</v>
      </c>
      <c r="Z59" s="12"/>
      <c r="AA59" s="11"/>
      <c r="AB59" s="17">
        <f t="shared" si="58"/>
        <v>0</v>
      </c>
      <c r="AC59" s="12"/>
      <c r="AD59" s="11"/>
      <c r="AE59" s="17">
        <f t="shared" si="59"/>
        <v>0</v>
      </c>
      <c r="AF59" s="12"/>
      <c r="AG59" s="11"/>
      <c r="AH59" s="17">
        <f t="shared" si="60"/>
        <v>0</v>
      </c>
      <c r="AI59" s="12"/>
      <c r="AJ59" s="11"/>
      <c r="AK59" s="17">
        <f t="shared" si="61"/>
        <v>0</v>
      </c>
      <c r="AL59" s="12"/>
      <c r="AM59" s="11"/>
      <c r="AN59" s="17">
        <f t="shared" si="62"/>
        <v>0</v>
      </c>
      <c r="AO59" s="12"/>
      <c r="AP59" s="11"/>
      <c r="AQ59" s="17">
        <f t="shared" si="63"/>
        <v>0</v>
      </c>
      <c r="AR59" s="12"/>
      <c r="AS59" s="11"/>
      <c r="AT59" s="17">
        <f t="shared" si="64"/>
        <v>0</v>
      </c>
      <c r="AU59" s="12"/>
      <c r="AV59" s="11"/>
      <c r="AW59" s="17">
        <f t="shared" si="65"/>
        <v>0</v>
      </c>
      <c r="AX59" s="12"/>
      <c r="AY59" s="11"/>
      <c r="AZ59" s="17">
        <f t="shared" si="66"/>
        <v>0</v>
      </c>
      <c r="BA59" s="12"/>
      <c r="BB59" s="11"/>
      <c r="BC59" s="17">
        <f t="shared" si="67"/>
        <v>0</v>
      </c>
      <c r="BD59" s="12"/>
      <c r="BE59" s="11"/>
      <c r="BF59" s="17">
        <f t="shared" si="68"/>
        <v>0</v>
      </c>
      <c r="BG59" s="12"/>
      <c r="BH59" s="11"/>
      <c r="BI59" s="17">
        <f t="shared" si="69"/>
        <v>0</v>
      </c>
      <c r="BJ59" s="12"/>
      <c r="BK59" s="11"/>
      <c r="BL59" s="17">
        <f t="shared" si="70"/>
        <v>0</v>
      </c>
      <c r="BM59" s="12"/>
      <c r="BN59" s="11"/>
      <c r="BO59" s="17">
        <f t="shared" si="71"/>
        <v>0</v>
      </c>
      <c r="BP59" s="56"/>
      <c r="BQ59" s="11">
        <v>7.3</v>
      </c>
      <c r="BR59" s="17">
        <f t="shared" si="72"/>
        <v>36.5</v>
      </c>
      <c r="BS59" s="12"/>
      <c r="BT59" s="11">
        <v>15.85</v>
      </c>
      <c r="BU59" s="17">
        <f t="shared" si="73"/>
        <v>79.25</v>
      </c>
      <c r="BV59" s="56"/>
      <c r="BW59" s="14"/>
      <c r="BX59" s="17">
        <f t="shared" si="74"/>
        <v>0</v>
      </c>
      <c r="BY59" s="56"/>
      <c r="BZ59" s="14"/>
      <c r="CA59" s="17">
        <f t="shared" si="75"/>
        <v>0</v>
      </c>
      <c r="CB59" s="56"/>
      <c r="CC59" s="11"/>
      <c r="CD59" s="17">
        <f t="shared" si="76"/>
        <v>0</v>
      </c>
      <c r="CE59" s="56"/>
      <c r="CF59" s="11"/>
      <c r="CG59" s="17">
        <f t="shared" si="77"/>
        <v>0</v>
      </c>
      <c r="CH59" s="8"/>
      <c r="CI59" s="11"/>
      <c r="CJ59" s="18">
        <f t="shared" si="78"/>
        <v>0</v>
      </c>
      <c r="CK59" s="56"/>
      <c r="CL59" s="14"/>
      <c r="CM59" s="17">
        <f t="shared" si="79"/>
        <v>0</v>
      </c>
      <c r="CN59" s="56"/>
      <c r="CO59" s="14"/>
      <c r="CP59" s="17">
        <f t="shared" si="80"/>
        <v>0</v>
      </c>
      <c r="CQ59" s="56"/>
      <c r="CR59" s="14"/>
      <c r="CS59" s="17">
        <f t="shared" si="81"/>
        <v>0</v>
      </c>
      <c r="CT59" s="8"/>
      <c r="CU59" s="14"/>
      <c r="CV59" s="17">
        <f t="shared" si="82"/>
        <v>0</v>
      </c>
      <c r="CW59" s="56"/>
      <c r="CX59" s="14"/>
      <c r="CY59" s="17">
        <f t="shared" si="83"/>
        <v>0</v>
      </c>
      <c r="CZ59" s="56"/>
      <c r="DA59" s="14"/>
      <c r="DB59" s="18">
        <f t="shared" si="84"/>
        <v>0</v>
      </c>
      <c r="DC59" s="8"/>
      <c r="DD59" s="14"/>
      <c r="DE59" s="17">
        <f t="shared" si="85"/>
        <v>0</v>
      </c>
      <c r="DF59" s="56"/>
      <c r="DG59" s="14"/>
      <c r="DH59" s="17">
        <f t="shared" si="86"/>
        <v>0</v>
      </c>
      <c r="DI59" s="56"/>
      <c r="DJ59" s="14"/>
      <c r="DK59" s="17">
        <f t="shared" si="87"/>
        <v>0</v>
      </c>
      <c r="DL59" s="56"/>
      <c r="DM59" s="14"/>
      <c r="DN59" s="17">
        <f t="shared" si="88"/>
        <v>0</v>
      </c>
      <c r="DO59" s="56"/>
      <c r="DP59" s="14"/>
      <c r="DQ59" s="17">
        <f t="shared" si="89"/>
        <v>0</v>
      </c>
      <c r="DR59" s="56"/>
      <c r="DS59" s="14"/>
      <c r="DT59" s="18">
        <f t="shared" si="90"/>
        <v>0</v>
      </c>
      <c r="DU59" s="8"/>
      <c r="DV59" s="14"/>
      <c r="DW59" s="18">
        <f t="shared" si="91"/>
        <v>0</v>
      </c>
      <c r="DX59" s="8"/>
      <c r="DY59" s="14"/>
      <c r="DZ59" s="18">
        <f t="shared" si="92"/>
        <v>0</v>
      </c>
      <c r="EA59" s="8"/>
      <c r="EB59" s="11">
        <f t="shared" si="93"/>
        <v>23.15</v>
      </c>
      <c r="EC59" s="18">
        <f t="shared" si="94"/>
        <v>115.75</v>
      </c>
      <c r="ED59" s="13">
        <f t="shared" si="95"/>
        <v>0</v>
      </c>
      <c r="EF59" s="11"/>
      <c r="EG59" s="18"/>
      <c r="EH59" s="13"/>
    </row>
    <row r="60" spans="1:138" ht="12.75">
      <c r="A60" s="36">
        <v>57</v>
      </c>
      <c r="B60" s="11">
        <f t="shared" si="48"/>
        <v>21.1</v>
      </c>
      <c r="C60" s="18">
        <f t="shared" si="49"/>
        <v>211</v>
      </c>
      <c r="D60" s="13">
        <f t="shared" si="50"/>
        <v>0</v>
      </c>
      <c r="E60" s="23" t="s">
        <v>190</v>
      </c>
      <c r="F60" s="11"/>
      <c r="G60" s="17">
        <f t="shared" si="51"/>
        <v>0</v>
      </c>
      <c r="H60" s="12"/>
      <c r="I60" s="11"/>
      <c r="J60" s="17">
        <f t="shared" si="52"/>
        <v>0</v>
      </c>
      <c r="K60" s="12"/>
      <c r="L60" s="11"/>
      <c r="M60" s="17">
        <f t="shared" si="53"/>
        <v>0</v>
      </c>
      <c r="N60" s="12"/>
      <c r="O60" s="11"/>
      <c r="P60" s="17">
        <f t="shared" si="54"/>
        <v>0</v>
      </c>
      <c r="Q60" s="12"/>
      <c r="R60" s="11"/>
      <c r="S60" s="17">
        <f t="shared" si="55"/>
        <v>0</v>
      </c>
      <c r="T60" s="12"/>
      <c r="U60" s="11"/>
      <c r="V60" s="17">
        <f t="shared" si="56"/>
        <v>0</v>
      </c>
      <c r="W60" s="12"/>
      <c r="X60" s="11"/>
      <c r="Y60" s="17">
        <f t="shared" si="57"/>
        <v>0</v>
      </c>
      <c r="Z60" s="12"/>
      <c r="AA60" s="11"/>
      <c r="AB60" s="17">
        <f t="shared" si="58"/>
        <v>0</v>
      </c>
      <c r="AC60" s="12"/>
      <c r="AD60" s="11"/>
      <c r="AE60" s="17">
        <f t="shared" si="59"/>
        <v>0</v>
      </c>
      <c r="AF60" s="12"/>
      <c r="AG60" s="11"/>
      <c r="AH60" s="17">
        <f t="shared" si="60"/>
        <v>0</v>
      </c>
      <c r="AI60" s="12"/>
      <c r="AJ60" s="11"/>
      <c r="AK60" s="17">
        <f t="shared" si="61"/>
        <v>0</v>
      </c>
      <c r="AL60" s="12"/>
      <c r="AM60" s="11"/>
      <c r="AN60" s="17">
        <f t="shared" si="62"/>
        <v>0</v>
      </c>
      <c r="AO60" s="12"/>
      <c r="AP60" s="11"/>
      <c r="AQ60" s="17">
        <f t="shared" si="63"/>
        <v>0</v>
      </c>
      <c r="AR60" s="12"/>
      <c r="AS60" s="11"/>
      <c r="AT60" s="17">
        <f t="shared" si="64"/>
        <v>0</v>
      </c>
      <c r="AU60" s="12"/>
      <c r="AV60" s="11"/>
      <c r="AW60" s="17">
        <f t="shared" si="65"/>
        <v>0</v>
      </c>
      <c r="AX60" s="12"/>
      <c r="AY60" s="11"/>
      <c r="AZ60" s="17">
        <f t="shared" si="66"/>
        <v>0</v>
      </c>
      <c r="BA60" s="12"/>
      <c r="BB60" s="11"/>
      <c r="BC60" s="17">
        <f t="shared" si="67"/>
        <v>0</v>
      </c>
      <c r="BD60" s="12"/>
      <c r="BE60" s="11"/>
      <c r="BF60" s="17">
        <f t="shared" si="68"/>
        <v>0</v>
      </c>
      <c r="BG60" s="12"/>
      <c r="BH60" s="11"/>
      <c r="BI60" s="17">
        <f t="shared" si="69"/>
        <v>0</v>
      </c>
      <c r="BJ60" s="12"/>
      <c r="BK60" s="11"/>
      <c r="BL60" s="17">
        <f t="shared" si="70"/>
        <v>0</v>
      </c>
      <c r="BM60" s="12"/>
      <c r="BN60" s="11"/>
      <c r="BO60" s="17">
        <f t="shared" si="71"/>
        <v>0</v>
      </c>
      <c r="BP60" s="12"/>
      <c r="BQ60" s="11"/>
      <c r="BR60" s="17">
        <f t="shared" si="72"/>
        <v>0</v>
      </c>
      <c r="BS60" s="12"/>
      <c r="BT60" s="11"/>
      <c r="BU60" s="17">
        <f t="shared" si="73"/>
        <v>0</v>
      </c>
      <c r="BV60" s="12"/>
      <c r="BW60" s="11"/>
      <c r="BX60" s="17">
        <f t="shared" si="74"/>
        <v>0</v>
      </c>
      <c r="BY60" s="12"/>
      <c r="BZ60" s="11"/>
      <c r="CA60" s="17">
        <f t="shared" si="75"/>
        <v>0</v>
      </c>
      <c r="CB60" s="12"/>
      <c r="CC60" s="11"/>
      <c r="CD60" s="17">
        <f t="shared" si="76"/>
        <v>0</v>
      </c>
      <c r="CE60" s="12"/>
      <c r="CF60" s="11"/>
      <c r="CG60" s="17">
        <f t="shared" si="77"/>
        <v>0</v>
      </c>
      <c r="CH60" s="13"/>
      <c r="CI60" s="11"/>
      <c r="CJ60" s="18">
        <f t="shared" si="78"/>
        <v>0</v>
      </c>
      <c r="CK60" s="12"/>
      <c r="CL60" s="11"/>
      <c r="CM60" s="17">
        <f t="shared" si="79"/>
        <v>0</v>
      </c>
      <c r="CN60" s="12"/>
      <c r="CO60" s="11"/>
      <c r="CP60" s="17">
        <f t="shared" si="80"/>
        <v>0</v>
      </c>
      <c r="CQ60" s="12"/>
      <c r="CR60" s="11"/>
      <c r="CS60" s="17">
        <f t="shared" si="81"/>
        <v>0</v>
      </c>
      <c r="CT60" s="13"/>
      <c r="CU60" s="11">
        <v>20.1</v>
      </c>
      <c r="CV60" s="17">
        <f t="shared" si="82"/>
        <v>201</v>
      </c>
      <c r="CW60" s="12"/>
      <c r="CX60" s="11">
        <v>1</v>
      </c>
      <c r="CY60" s="17">
        <f t="shared" si="83"/>
        <v>10</v>
      </c>
      <c r="CZ60" s="12"/>
      <c r="DA60" s="11"/>
      <c r="DB60" s="18">
        <f t="shared" si="84"/>
        <v>0</v>
      </c>
      <c r="DC60" s="13"/>
      <c r="DD60" s="14"/>
      <c r="DE60" s="17">
        <f t="shared" si="85"/>
        <v>0</v>
      </c>
      <c r="DF60" s="12"/>
      <c r="DG60" s="14"/>
      <c r="DH60" s="17">
        <f t="shared" si="86"/>
        <v>0</v>
      </c>
      <c r="DI60" s="12"/>
      <c r="DJ60" s="11"/>
      <c r="DK60" s="17">
        <f t="shared" si="87"/>
        <v>0</v>
      </c>
      <c r="DL60" s="12"/>
      <c r="DM60" s="14"/>
      <c r="DN60" s="17">
        <f t="shared" si="88"/>
        <v>0</v>
      </c>
      <c r="DO60" s="12"/>
      <c r="DP60" s="14"/>
      <c r="DQ60" s="17">
        <f t="shared" si="89"/>
        <v>0</v>
      </c>
      <c r="DR60" s="12"/>
      <c r="DS60" s="14"/>
      <c r="DT60" s="18">
        <f t="shared" si="90"/>
        <v>0</v>
      </c>
      <c r="DU60" s="13"/>
      <c r="DV60" s="14"/>
      <c r="DW60" s="18">
        <f t="shared" si="91"/>
        <v>0</v>
      </c>
      <c r="DX60" s="13"/>
      <c r="DY60" s="14"/>
      <c r="DZ60" s="18">
        <f t="shared" si="92"/>
        <v>0</v>
      </c>
      <c r="EA60" s="13"/>
      <c r="EB60" s="11">
        <f t="shared" si="93"/>
        <v>21.1</v>
      </c>
      <c r="EC60" s="18">
        <f t="shared" si="94"/>
        <v>211</v>
      </c>
      <c r="ED60" s="13">
        <f t="shared" si="95"/>
        <v>0</v>
      </c>
      <c r="EF60" s="11"/>
      <c r="EG60" s="18"/>
      <c r="EH60" s="13"/>
    </row>
    <row r="61" spans="1:138" ht="12.75">
      <c r="A61" s="36">
        <v>58</v>
      </c>
      <c r="B61" s="11">
        <f t="shared" si="48"/>
        <v>21.1</v>
      </c>
      <c r="C61" s="18">
        <f t="shared" si="49"/>
        <v>211</v>
      </c>
      <c r="D61" s="13">
        <f t="shared" si="50"/>
        <v>0</v>
      </c>
      <c r="E61" s="23" t="s">
        <v>51</v>
      </c>
      <c r="F61" s="11"/>
      <c r="G61" s="17">
        <f t="shared" si="51"/>
        <v>0</v>
      </c>
      <c r="H61" s="12"/>
      <c r="I61" s="11"/>
      <c r="J61" s="17">
        <f t="shared" si="52"/>
        <v>0</v>
      </c>
      <c r="K61" s="12"/>
      <c r="L61" s="11"/>
      <c r="M61" s="17">
        <f t="shared" si="53"/>
        <v>0</v>
      </c>
      <c r="N61" s="12"/>
      <c r="O61" s="11"/>
      <c r="P61" s="17">
        <f t="shared" si="54"/>
        <v>0</v>
      </c>
      <c r="Q61" s="12"/>
      <c r="R61" s="11"/>
      <c r="S61" s="17">
        <f t="shared" si="55"/>
        <v>0</v>
      </c>
      <c r="T61" s="12"/>
      <c r="U61" s="11"/>
      <c r="V61" s="17">
        <f t="shared" si="56"/>
        <v>0</v>
      </c>
      <c r="W61" s="12"/>
      <c r="X61" s="11"/>
      <c r="Y61" s="17">
        <f t="shared" si="57"/>
        <v>0</v>
      </c>
      <c r="Z61" s="12"/>
      <c r="AA61" s="11"/>
      <c r="AB61" s="17">
        <f t="shared" si="58"/>
        <v>0</v>
      </c>
      <c r="AC61" s="12"/>
      <c r="AD61" s="11"/>
      <c r="AE61" s="17">
        <f t="shared" si="59"/>
        <v>0</v>
      </c>
      <c r="AF61" s="12"/>
      <c r="AG61" s="11"/>
      <c r="AH61" s="17">
        <f t="shared" si="60"/>
        <v>0</v>
      </c>
      <c r="AI61" s="12"/>
      <c r="AJ61" s="11"/>
      <c r="AK61" s="17">
        <f t="shared" si="61"/>
        <v>0</v>
      </c>
      <c r="AL61" s="12"/>
      <c r="AM61" s="11"/>
      <c r="AN61" s="17">
        <f t="shared" si="62"/>
        <v>0</v>
      </c>
      <c r="AO61" s="12"/>
      <c r="AP61" s="11"/>
      <c r="AQ61" s="17">
        <f t="shared" si="63"/>
        <v>0</v>
      </c>
      <c r="AR61" s="12"/>
      <c r="AS61" s="11"/>
      <c r="AT61" s="17">
        <f t="shared" si="64"/>
        <v>0</v>
      </c>
      <c r="AU61" s="12"/>
      <c r="AV61" s="11"/>
      <c r="AW61" s="17">
        <f t="shared" si="65"/>
        <v>0</v>
      </c>
      <c r="AX61" s="12"/>
      <c r="AY61" s="11"/>
      <c r="AZ61" s="17">
        <f t="shared" si="66"/>
        <v>0</v>
      </c>
      <c r="BA61" s="12"/>
      <c r="BB61" s="11"/>
      <c r="BC61" s="17">
        <f t="shared" si="67"/>
        <v>0</v>
      </c>
      <c r="BD61" s="12"/>
      <c r="BE61" s="11"/>
      <c r="BF61" s="17">
        <f t="shared" si="68"/>
        <v>0</v>
      </c>
      <c r="BG61" s="12"/>
      <c r="BH61" s="11"/>
      <c r="BI61" s="17">
        <f t="shared" si="69"/>
        <v>0</v>
      </c>
      <c r="BJ61" s="12"/>
      <c r="BK61" s="11"/>
      <c r="BL61" s="17">
        <f t="shared" si="70"/>
        <v>0</v>
      </c>
      <c r="BM61" s="12"/>
      <c r="BN61" s="11"/>
      <c r="BO61" s="17">
        <f t="shared" si="71"/>
        <v>0</v>
      </c>
      <c r="BP61" s="12"/>
      <c r="BQ61" s="11"/>
      <c r="BR61" s="17">
        <f t="shared" si="72"/>
        <v>0</v>
      </c>
      <c r="BS61" s="12"/>
      <c r="BT61" s="11"/>
      <c r="BU61" s="17">
        <f t="shared" si="73"/>
        <v>0</v>
      </c>
      <c r="BV61" s="12"/>
      <c r="BW61" s="11"/>
      <c r="BX61" s="17">
        <f t="shared" si="74"/>
        <v>0</v>
      </c>
      <c r="BY61" s="12"/>
      <c r="BZ61" s="11"/>
      <c r="CA61" s="17">
        <f t="shared" si="75"/>
        <v>0</v>
      </c>
      <c r="CB61" s="12"/>
      <c r="CC61" s="11"/>
      <c r="CD61" s="17">
        <f t="shared" si="76"/>
        <v>0</v>
      </c>
      <c r="CE61" s="12"/>
      <c r="CF61" s="11"/>
      <c r="CG61" s="17">
        <f t="shared" si="77"/>
        <v>0</v>
      </c>
      <c r="CH61" s="13"/>
      <c r="CI61" s="11"/>
      <c r="CJ61" s="18">
        <f t="shared" si="78"/>
        <v>0</v>
      </c>
      <c r="CK61" s="12"/>
      <c r="CL61" s="11"/>
      <c r="CM61" s="17">
        <f t="shared" si="79"/>
        <v>0</v>
      </c>
      <c r="CN61" s="12"/>
      <c r="CO61" s="11"/>
      <c r="CP61" s="17">
        <f t="shared" si="80"/>
        <v>0</v>
      </c>
      <c r="CQ61" s="12"/>
      <c r="CR61" s="11"/>
      <c r="CS61" s="17">
        <f t="shared" si="81"/>
        <v>0</v>
      </c>
      <c r="CT61" s="13"/>
      <c r="CU61" s="11">
        <v>20.1</v>
      </c>
      <c r="CV61" s="17">
        <f t="shared" si="82"/>
        <v>201</v>
      </c>
      <c r="CW61" s="12"/>
      <c r="CX61" s="11">
        <v>1</v>
      </c>
      <c r="CY61" s="17">
        <f t="shared" si="83"/>
        <v>10</v>
      </c>
      <c r="CZ61" s="12"/>
      <c r="DA61" s="11"/>
      <c r="DB61" s="18">
        <f t="shared" si="84"/>
        <v>0</v>
      </c>
      <c r="DC61" s="13"/>
      <c r="DD61" s="14"/>
      <c r="DE61" s="17">
        <f t="shared" si="85"/>
        <v>0</v>
      </c>
      <c r="DF61" s="12"/>
      <c r="DG61" s="14"/>
      <c r="DH61" s="17">
        <f t="shared" si="86"/>
        <v>0</v>
      </c>
      <c r="DI61" s="12"/>
      <c r="DJ61" s="11"/>
      <c r="DK61" s="17">
        <f t="shared" si="87"/>
        <v>0</v>
      </c>
      <c r="DL61" s="12"/>
      <c r="DM61" s="14"/>
      <c r="DN61" s="17">
        <f t="shared" si="88"/>
        <v>0</v>
      </c>
      <c r="DO61" s="12"/>
      <c r="DP61" s="14"/>
      <c r="DQ61" s="17">
        <f t="shared" si="89"/>
        <v>0</v>
      </c>
      <c r="DR61" s="12"/>
      <c r="DS61" s="14"/>
      <c r="DT61" s="18">
        <f t="shared" si="90"/>
        <v>0</v>
      </c>
      <c r="DU61" s="13"/>
      <c r="DV61" s="14"/>
      <c r="DW61" s="18">
        <f t="shared" si="91"/>
        <v>0</v>
      </c>
      <c r="DX61" s="13"/>
      <c r="DY61" s="14"/>
      <c r="DZ61" s="18">
        <f t="shared" si="92"/>
        <v>0</v>
      </c>
      <c r="EA61" s="13"/>
      <c r="EB61" s="11">
        <f t="shared" si="93"/>
        <v>21.1</v>
      </c>
      <c r="EC61" s="18">
        <f t="shared" si="94"/>
        <v>211</v>
      </c>
      <c r="ED61" s="13">
        <f t="shared" si="95"/>
        <v>0</v>
      </c>
      <c r="EF61" s="11"/>
      <c r="EG61" s="18"/>
      <c r="EH61" s="13"/>
    </row>
    <row r="62" spans="1:138" ht="12.75">
      <c r="A62" s="36">
        <v>59</v>
      </c>
      <c r="B62" s="11">
        <f t="shared" si="48"/>
        <v>16.3</v>
      </c>
      <c r="C62" s="18">
        <f t="shared" si="49"/>
        <v>244.5</v>
      </c>
      <c r="D62" s="13">
        <f t="shared" si="50"/>
        <v>0</v>
      </c>
      <c r="E62" s="23" t="s">
        <v>18</v>
      </c>
      <c r="F62" s="11"/>
      <c r="G62" s="17">
        <f t="shared" si="51"/>
        <v>0</v>
      </c>
      <c r="H62" s="12"/>
      <c r="I62" s="11"/>
      <c r="J62" s="17">
        <f t="shared" si="52"/>
        <v>0</v>
      </c>
      <c r="K62" s="12"/>
      <c r="L62" s="11"/>
      <c r="M62" s="17">
        <f t="shared" si="53"/>
        <v>0</v>
      </c>
      <c r="N62" s="12"/>
      <c r="O62" s="11"/>
      <c r="P62" s="17">
        <f t="shared" si="54"/>
        <v>0</v>
      </c>
      <c r="Q62" s="12"/>
      <c r="R62" s="11"/>
      <c r="S62" s="17">
        <f t="shared" si="55"/>
        <v>0</v>
      </c>
      <c r="T62" s="12"/>
      <c r="U62" s="11"/>
      <c r="V62" s="17">
        <f t="shared" si="56"/>
        <v>0</v>
      </c>
      <c r="W62" s="12"/>
      <c r="X62" s="11"/>
      <c r="Y62" s="17">
        <f t="shared" si="57"/>
        <v>0</v>
      </c>
      <c r="Z62" s="12"/>
      <c r="AA62" s="11"/>
      <c r="AB62" s="17">
        <f t="shared" si="58"/>
        <v>0</v>
      </c>
      <c r="AC62" s="12"/>
      <c r="AD62" s="11"/>
      <c r="AE62" s="17">
        <f t="shared" si="59"/>
        <v>0</v>
      </c>
      <c r="AF62" s="12"/>
      <c r="AG62" s="11"/>
      <c r="AH62" s="17">
        <f t="shared" si="60"/>
        <v>0</v>
      </c>
      <c r="AI62" s="12"/>
      <c r="AJ62" s="11"/>
      <c r="AK62" s="17">
        <f t="shared" si="61"/>
        <v>0</v>
      </c>
      <c r="AL62" s="12"/>
      <c r="AM62" s="11"/>
      <c r="AN62" s="17">
        <f t="shared" si="62"/>
        <v>0</v>
      </c>
      <c r="AO62" s="12"/>
      <c r="AP62" s="11"/>
      <c r="AQ62" s="17">
        <f t="shared" si="63"/>
        <v>0</v>
      </c>
      <c r="AR62" s="12"/>
      <c r="AS62" s="11"/>
      <c r="AT62" s="17">
        <f t="shared" si="64"/>
        <v>0</v>
      </c>
      <c r="AU62" s="12"/>
      <c r="AV62" s="11"/>
      <c r="AW62" s="17">
        <f t="shared" si="65"/>
        <v>0</v>
      </c>
      <c r="AX62" s="12"/>
      <c r="AY62" s="11"/>
      <c r="AZ62" s="17">
        <f t="shared" si="66"/>
        <v>0</v>
      </c>
      <c r="BA62" s="12"/>
      <c r="BB62" s="11"/>
      <c r="BC62" s="17">
        <f t="shared" si="67"/>
        <v>0</v>
      </c>
      <c r="BD62" s="12"/>
      <c r="BE62" s="11"/>
      <c r="BF62" s="17">
        <f t="shared" si="68"/>
        <v>0</v>
      </c>
      <c r="BG62" s="12"/>
      <c r="BH62" s="11"/>
      <c r="BI62" s="17">
        <f t="shared" si="69"/>
        <v>0</v>
      </c>
      <c r="BJ62" s="12"/>
      <c r="BK62" s="11"/>
      <c r="BL62" s="17">
        <f t="shared" si="70"/>
        <v>0</v>
      </c>
      <c r="BM62" s="12"/>
      <c r="BN62" s="11"/>
      <c r="BO62" s="17">
        <f t="shared" si="71"/>
        <v>0</v>
      </c>
      <c r="BP62" s="12"/>
      <c r="BQ62" s="11"/>
      <c r="BR62" s="17">
        <f t="shared" si="72"/>
        <v>0</v>
      </c>
      <c r="BS62" s="12"/>
      <c r="BT62" s="11"/>
      <c r="BU62" s="17">
        <f t="shared" si="73"/>
        <v>0</v>
      </c>
      <c r="BV62" s="12"/>
      <c r="BW62" s="11"/>
      <c r="BX62" s="17">
        <f t="shared" si="74"/>
        <v>0</v>
      </c>
      <c r="BY62" s="12"/>
      <c r="BZ62" s="11"/>
      <c r="CA62" s="17">
        <f t="shared" si="75"/>
        <v>0</v>
      </c>
      <c r="CB62" s="12"/>
      <c r="CC62" s="11"/>
      <c r="CD62" s="17">
        <f t="shared" si="76"/>
        <v>0</v>
      </c>
      <c r="CE62" s="12"/>
      <c r="CF62" s="11"/>
      <c r="CG62" s="17">
        <f t="shared" si="77"/>
        <v>0</v>
      </c>
      <c r="CH62" s="13"/>
      <c r="CI62" s="11">
        <v>16.3</v>
      </c>
      <c r="CJ62" s="18">
        <f t="shared" si="78"/>
        <v>244.5</v>
      </c>
      <c r="CK62" s="12"/>
      <c r="CL62" s="11"/>
      <c r="CM62" s="17">
        <f t="shared" si="79"/>
        <v>0</v>
      </c>
      <c r="CN62" s="12"/>
      <c r="CO62" s="11"/>
      <c r="CP62" s="17">
        <f t="shared" si="80"/>
        <v>0</v>
      </c>
      <c r="CQ62" s="12"/>
      <c r="CR62" s="11"/>
      <c r="CS62" s="17">
        <f t="shared" si="81"/>
        <v>0</v>
      </c>
      <c r="CT62" s="13"/>
      <c r="CU62" s="11"/>
      <c r="CV62" s="17">
        <f t="shared" si="82"/>
        <v>0</v>
      </c>
      <c r="CW62" s="12"/>
      <c r="CX62" s="11"/>
      <c r="CY62" s="17">
        <f t="shared" si="83"/>
        <v>0</v>
      </c>
      <c r="CZ62" s="12"/>
      <c r="DA62" s="11"/>
      <c r="DB62" s="18">
        <f t="shared" si="84"/>
        <v>0</v>
      </c>
      <c r="DC62" s="13"/>
      <c r="DD62" s="14"/>
      <c r="DE62" s="17">
        <f t="shared" si="85"/>
        <v>0</v>
      </c>
      <c r="DF62" s="12"/>
      <c r="DG62" s="14"/>
      <c r="DH62" s="17">
        <f t="shared" si="86"/>
        <v>0</v>
      </c>
      <c r="DI62" s="12"/>
      <c r="DJ62" s="11">
        <v>0</v>
      </c>
      <c r="DK62" s="17">
        <f t="shared" si="87"/>
        <v>0</v>
      </c>
      <c r="DL62" s="12"/>
      <c r="DM62" s="14">
        <v>0</v>
      </c>
      <c r="DN62" s="17">
        <f t="shared" si="88"/>
        <v>0</v>
      </c>
      <c r="DO62" s="12"/>
      <c r="DP62" s="14">
        <v>0</v>
      </c>
      <c r="DQ62" s="17">
        <f t="shared" si="89"/>
        <v>0</v>
      </c>
      <c r="DR62" s="12"/>
      <c r="DS62" s="14"/>
      <c r="DT62" s="18">
        <f t="shared" si="90"/>
        <v>0</v>
      </c>
      <c r="DU62" s="13"/>
      <c r="DV62" s="14"/>
      <c r="DW62" s="18">
        <f t="shared" si="91"/>
        <v>0</v>
      </c>
      <c r="DX62" s="13"/>
      <c r="DY62" s="14"/>
      <c r="DZ62" s="18">
        <f t="shared" si="92"/>
        <v>0</v>
      </c>
      <c r="EA62" s="13"/>
      <c r="EB62" s="11">
        <f t="shared" si="93"/>
        <v>16.3</v>
      </c>
      <c r="EC62" s="18">
        <f t="shared" si="94"/>
        <v>244.5</v>
      </c>
      <c r="ED62" s="13">
        <f t="shared" si="95"/>
        <v>0</v>
      </c>
      <c r="EF62" s="11"/>
      <c r="EG62" s="18"/>
      <c r="EH62" s="13"/>
    </row>
    <row r="63" spans="1:138" ht="12.75">
      <c r="A63" s="36">
        <v>60</v>
      </c>
      <c r="B63" s="11">
        <f t="shared" si="48"/>
        <v>24.6</v>
      </c>
      <c r="C63" s="18">
        <f t="shared" si="49"/>
        <v>299.5</v>
      </c>
      <c r="D63" s="13">
        <f t="shared" si="50"/>
        <v>0</v>
      </c>
      <c r="E63" s="23" t="s">
        <v>89</v>
      </c>
      <c r="F63" s="11"/>
      <c r="G63" s="17">
        <f t="shared" si="51"/>
        <v>0</v>
      </c>
      <c r="H63" s="12"/>
      <c r="I63" s="11"/>
      <c r="J63" s="17">
        <f t="shared" si="52"/>
        <v>0</v>
      </c>
      <c r="K63" s="12"/>
      <c r="L63" s="11"/>
      <c r="M63" s="17">
        <f t="shared" si="53"/>
        <v>0</v>
      </c>
      <c r="N63" s="12"/>
      <c r="O63" s="11"/>
      <c r="P63" s="17">
        <f t="shared" si="54"/>
        <v>0</v>
      </c>
      <c r="Q63" s="12"/>
      <c r="R63" s="11"/>
      <c r="S63" s="17">
        <f t="shared" si="55"/>
        <v>0</v>
      </c>
      <c r="T63" s="12"/>
      <c r="U63" s="11"/>
      <c r="V63" s="17">
        <f t="shared" si="56"/>
        <v>0</v>
      </c>
      <c r="W63" s="12"/>
      <c r="X63" s="11"/>
      <c r="Y63" s="17">
        <f t="shared" si="57"/>
        <v>0</v>
      </c>
      <c r="Z63" s="12"/>
      <c r="AA63" s="11"/>
      <c r="AB63" s="17">
        <f t="shared" si="58"/>
        <v>0</v>
      </c>
      <c r="AC63" s="12"/>
      <c r="AD63" s="11"/>
      <c r="AE63" s="17">
        <f t="shared" si="59"/>
        <v>0</v>
      </c>
      <c r="AF63" s="12"/>
      <c r="AG63" s="11"/>
      <c r="AH63" s="17">
        <f t="shared" si="60"/>
        <v>0</v>
      </c>
      <c r="AI63" s="12"/>
      <c r="AJ63" s="11"/>
      <c r="AK63" s="17">
        <f t="shared" si="61"/>
        <v>0</v>
      </c>
      <c r="AL63" s="12"/>
      <c r="AM63" s="11"/>
      <c r="AN63" s="17">
        <f t="shared" si="62"/>
        <v>0</v>
      </c>
      <c r="AO63" s="12"/>
      <c r="AP63" s="11">
        <v>4.5</v>
      </c>
      <c r="AQ63" s="17">
        <f t="shared" si="63"/>
        <v>45</v>
      </c>
      <c r="AR63" s="12"/>
      <c r="AS63" s="11"/>
      <c r="AT63" s="17">
        <f t="shared" si="64"/>
        <v>0</v>
      </c>
      <c r="AU63" s="12"/>
      <c r="AV63" s="11"/>
      <c r="AW63" s="17">
        <f t="shared" si="65"/>
        <v>0</v>
      </c>
      <c r="AX63" s="12"/>
      <c r="AY63" s="11"/>
      <c r="AZ63" s="17">
        <f t="shared" si="66"/>
        <v>0</v>
      </c>
      <c r="BA63" s="12"/>
      <c r="BB63" s="11">
        <v>9.4</v>
      </c>
      <c r="BC63" s="17">
        <f t="shared" si="67"/>
        <v>94</v>
      </c>
      <c r="BD63" s="12"/>
      <c r="BE63" s="11"/>
      <c r="BF63" s="17">
        <f t="shared" si="68"/>
        <v>0</v>
      </c>
      <c r="BG63" s="12"/>
      <c r="BH63" s="11"/>
      <c r="BI63" s="17">
        <f t="shared" si="69"/>
        <v>0</v>
      </c>
      <c r="BJ63" s="12"/>
      <c r="BK63" s="11"/>
      <c r="BL63" s="17">
        <f t="shared" si="70"/>
        <v>0</v>
      </c>
      <c r="BM63" s="12"/>
      <c r="BN63" s="11"/>
      <c r="BO63" s="17">
        <f t="shared" si="71"/>
        <v>0</v>
      </c>
      <c r="BP63" s="12"/>
      <c r="BQ63" s="11"/>
      <c r="BR63" s="17">
        <f t="shared" si="72"/>
        <v>0</v>
      </c>
      <c r="BS63" s="12"/>
      <c r="BT63" s="11"/>
      <c r="BU63" s="17">
        <f t="shared" si="73"/>
        <v>0</v>
      </c>
      <c r="BV63" s="12"/>
      <c r="BW63" s="11"/>
      <c r="BX63" s="17">
        <f t="shared" si="74"/>
        <v>0</v>
      </c>
      <c r="BY63" s="12"/>
      <c r="BZ63" s="11">
        <v>0</v>
      </c>
      <c r="CA63" s="17">
        <f t="shared" si="75"/>
        <v>0</v>
      </c>
      <c r="CB63" s="12"/>
      <c r="CC63" s="11">
        <v>0</v>
      </c>
      <c r="CD63" s="17">
        <f t="shared" si="76"/>
        <v>0</v>
      </c>
      <c r="CE63" s="12"/>
      <c r="CF63" s="11">
        <v>10.7</v>
      </c>
      <c r="CG63" s="17">
        <f t="shared" si="77"/>
        <v>160.5</v>
      </c>
      <c r="CH63" s="13"/>
      <c r="CI63" s="11"/>
      <c r="CJ63" s="18">
        <f t="shared" si="78"/>
        <v>0</v>
      </c>
      <c r="CK63" s="12"/>
      <c r="CL63" s="11"/>
      <c r="CM63" s="17">
        <f t="shared" si="79"/>
        <v>0</v>
      </c>
      <c r="CN63" s="12"/>
      <c r="CO63" s="11"/>
      <c r="CP63" s="17">
        <f t="shared" si="80"/>
        <v>0</v>
      </c>
      <c r="CQ63" s="12"/>
      <c r="CR63" s="11"/>
      <c r="CS63" s="17">
        <f t="shared" si="81"/>
        <v>0</v>
      </c>
      <c r="CT63" s="13"/>
      <c r="CU63" s="11"/>
      <c r="CV63" s="17">
        <f t="shared" si="82"/>
        <v>0</v>
      </c>
      <c r="CW63" s="12"/>
      <c r="CX63" s="11"/>
      <c r="CY63" s="17">
        <f t="shared" si="83"/>
        <v>0</v>
      </c>
      <c r="CZ63" s="12"/>
      <c r="DA63" s="11"/>
      <c r="DB63" s="18">
        <f t="shared" si="84"/>
        <v>0</v>
      </c>
      <c r="DC63" s="13"/>
      <c r="DD63" s="14"/>
      <c r="DE63" s="17">
        <f t="shared" si="85"/>
        <v>0</v>
      </c>
      <c r="DF63" s="12"/>
      <c r="DG63" s="14"/>
      <c r="DH63" s="17">
        <f t="shared" si="86"/>
        <v>0</v>
      </c>
      <c r="DI63" s="12"/>
      <c r="DJ63" s="11"/>
      <c r="DK63" s="17">
        <f t="shared" si="87"/>
        <v>0</v>
      </c>
      <c r="DL63" s="12"/>
      <c r="DM63" s="14"/>
      <c r="DN63" s="17">
        <f t="shared" si="88"/>
        <v>0</v>
      </c>
      <c r="DO63" s="12"/>
      <c r="DP63" s="14"/>
      <c r="DQ63" s="17">
        <f t="shared" si="89"/>
        <v>0</v>
      </c>
      <c r="DR63" s="12"/>
      <c r="DS63" s="14"/>
      <c r="DT63" s="18">
        <f t="shared" si="90"/>
        <v>0</v>
      </c>
      <c r="DU63" s="13"/>
      <c r="DV63" s="14"/>
      <c r="DW63" s="18">
        <f t="shared" si="91"/>
        <v>0</v>
      </c>
      <c r="DX63" s="13"/>
      <c r="DY63" s="14"/>
      <c r="DZ63" s="18">
        <f t="shared" si="92"/>
        <v>0</v>
      </c>
      <c r="EA63" s="13"/>
      <c r="EB63" s="11">
        <f t="shared" si="93"/>
        <v>24.6</v>
      </c>
      <c r="EC63" s="18">
        <f t="shared" si="94"/>
        <v>299.5</v>
      </c>
      <c r="ED63" s="13">
        <f t="shared" si="95"/>
        <v>0</v>
      </c>
      <c r="EF63" s="11"/>
      <c r="EG63" s="18"/>
      <c r="EH63" s="13"/>
    </row>
    <row r="64" spans="1:138" ht="12.75">
      <c r="A64" s="36">
        <v>61</v>
      </c>
      <c r="B64" s="11">
        <f t="shared" si="48"/>
        <v>47.74999999999999</v>
      </c>
      <c r="C64" s="18">
        <f t="shared" si="49"/>
        <v>415.25</v>
      </c>
      <c r="D64" s="13">
        <f t="shared" si="50"/>
        <v>0</v>
      </c>
      <c r="E64" s="23" t="s">
        <v>56</v>
      </c>
      <c r="F64" s="11"/>
      <c r="G64" s="17">
        <f t="shared" si="51"/>
        <v>0</v>
      </c>
      <c r="H64" s="12"/>
      <c r="I64" s="11"/>
      <c r="J64" s="17">
        <f t="shared" si="52"/>
        <v>0</v>
      </c>
      <c r="K64" s="12"/>
      <c r="L64" s="11"/>
      <c r="M64" s="17">
        <f t="shared" si="53"/>
        <v>0</v>
      </c>
      <c r="N64" s="12"/>
      <c r="O64" s="11"/>
      <c r="P64" s="17">
        <f t="shared" si="54"/>
        <v>0</v>
      </c>
      <c r="Q64" s="12"/>
      <c r="R64" s="11"/>
      <c r="S64" s="17">
        <f t="shared" si="55"/>
        <v>0</v>
      </c>
      <c r="T64" s="12"/>
      <c r="U64" s="11"/>
      <c r="V64" s="17">
        <f t="shared" si="56"/>
        <v>0</v>
      </c>
      <c r="W64" s="12"/>
      <c r="X64" s="11"/>
      <c r="Y64" s="17">
        <f t="shared" si="57"/>
        <v>0</v>
      </c>
      <c r="Z64" s="12"/>
      <c r="AA64" s="11"/>
      <c r="AB64" s="17">
        <f t="shared" si="58"/>
        <v>0</v>
      </c>
      <c r="AC64" s="12"/>
      <c r="AD64" s="11"/>
      <c r="AE64" s="17">
        <f t="shared" si="59"/>
        <v>0</v>
      </c>
      <c r="AF64" s="12"/>
      <c r="AG64" s="11"/>
      <c r="AH64" s="17">
        <f t="shared" si="60"/>
        <v>0</v>
      </c>
      <c r="AI64" s="12"/>
      <c r="AJ64" s="11"/>
      <c r="AK64" s="17">
        <f t="shared" si="61"/>
        <v>0</v>
      </c>
      <c r="AL64" s="12"/>
      <c r="AM64" s="11"/>
      <c r="AN64" s="17">
        <f t="shared" si="62"/>
        <v>0</v>
      </c>
      <c r="AO64" s="12"/>
      <c r="AP64" s="11">
        <v>4.5</v>
      </c>
      <c r="AQ64" s="17">
        <f t="shared" si="63"/>
        <v>45</v>
      </c>
      <c r="AR64" s="12"/>
      <c r="AS64" s="11"/>
      <c r="AT64" s="17">
        <f t="shared" si="64"/>
        <v>0</v>
      </c>
      <c r="AU64" s="12"/>
      <c r="AV64" s="11"/>
      <c r="AW64" s="17">
        <f t="shared" si="65"/>
        <v>0</v>
      </c>
      <c r="AX64" s="12"/>
      <c r="AY64" s="11"/>
      <c r="AZ64" s="17">
        <f t="shared" si="66"/>
        <v>0</v>
      </c>
      <c r="BA64" s="12"/>
      <c r="BB64" s="11">
        <v>9.4</v>
      </c>
      <c r="BC64" s="17">
        <f t="shared" si="67"/>
        <v>94</v>
      </c>
      <c r="BD64" s="12"/>
      <c r="BE64" s="11"/>
      <c r="BF64" s="17">
        <f t="shared" si="68"/>
        <v>0</v>
      </c>
      <c r="BG64" s="12"/>
      <c r="BH64" s="11"/>
      <c r="BI64" s="17">
        <f t="shared" si="69"/>
        <v>0</v>
      </c>
      <c r="BJ64" s="12"/>
      <c r="BK64" s="11"/>
      <c r="BL64" s="17">
        <f t="shared" si="70"/>
        <v>0</v>
      </c>
      <c r="BM64" s="12"/>
      <c r="BN64" s="11"/>
      <c r="BO64" s="17">
        <f t="shared" si="71"/>
        <v>0</v>
      </c>
      <c r="BP64" s="12"/>
      <c r="BQ64" s="11">
        <v>7.3</v>
      </c>
      <c r="BR64" s="17">
        <f t="shared" si="72"/>
        <v>36.5</v>
      </c>
      <c r="BS64" s="12"/>
      <c r="BT64" s="11">
        <v>15.85</v>
      </c>
      <c r="BU64" s="17">
        <f t="shared" si="73"/>
        <v>79.25</v>
      </c>
      <c r="BV64" s="12"/>
      <c r="BW64" s="11"/>
      <c r="BX64" s="17">
        <f t="shared" si="74"/>
        <v>0</v>
      </c>
      <c r="BY64" s="12"/>
      <c r="BZ64" s="11">
        <v>0</v>
      </c>
      <c r="CA64" s="17">
        <f t="shared" si="75"/>
        <v>0</v>
      </c>
      <c r="CB64" s="12"/>
      <c r="CC64" s="11">
        <v>0</v>
      </c>
      <c r="CD64" s="17">
        <f t="shared" si="76"/>
        <v>0</v>
      </c>
      <c r="CE64" s="12"/>
      <c r="CF64" s="11">
        <v>10.7</v>
      </c>
      <c r="CG64" s="17">
        <f t="shared" si="77"/>
        <v>160.5</v>
      </c>
      <c r="CH64" s="13"/>
      <c r="CI64" s="11"/>
      <c r="CJ64" s="18">
        <f t="shared" si="78"/>
        <v>0</v>
      </c>
      <c r="CK64" s="12"/>
      <c r="CL64" s="11"/>
      <c r="CM64" s="17">
        <f t="shared" si="79"/>
        <v>0</v>
      </c>
      <c r="CN64" s="12"/>
      <c r="CO64" s="11"/>
      <c r="CP64" s="17">
        <f t="shared" si="80"/>
        <v>0</v>
      </c>
      <c r="CQ64" s="12"/>
      <c r="CR64" s="11"/>
      <c r="CS64" s="17">
        <f t="shared" si="81"/>
        <v>0</v>
      </c>
      <c r="CT64" s="13"/>
      <c r="CU64" s="11"/>
      <c r="CV64" s="17">
        <f t="shared" si="82"/>
        <v>0</v>
      </c>
      <c r="CW64" s="12"/>
      <c r="CX64" s="11"/>
      <c r="CY64" s="17">
        <f t="shared" si="83"/>
        <v>0</v>
      </c>
      <c r="CZ64" s="12"/>
      <c r="DA64" s="11"/>
      <c r="DB64" s="18">
        <f t="shared" si="84"/>
        <v>0</v>
      </c>
      <c r="DC64" s="13"/>
      <c r="DD64" s="14"/>
      <c r="DE64" s="17">
        <f t="shared" si="85"/>
        <v>0</v>
      </c>
      <c r="DF64" s="12"/>
      <c r="DG64" s="14"/>
      <c r="DH64" s="17">
        <f t="shared" si="86"/>
        <v>0</v>
      </c>
      <c r="DI64" s="12"/>
      <c r="DJ64" s="11"/>
      <c r="DK64" s="17">
        <f t="shared" si="87"/>
        <v>0</v>
      </c>
      <c r="DL64" s="12"/>
      <c r="DM64" s="14"/>
      <c r="DN64" s="17">
        <f t="shared" si="88"/>
        <v>0</v>
      </c>
      <c r="DO64" s="12"/>
      <c r="DP64" s="14"/>
      <c r="DQ64" s="17">
        <f t="shared" si="89"/>
        <v>0</v>
      </c>
      <c r="DR64" s="12"/>
      <c r="DS64" s="14"/>
      <c r="DT64" s="18">
        <f t="shared" si="90"/>
        <v>0</v>
      </c>
      <c r="DU64" s="13"/>
      <c r="DV64" s="14"/>
      <c r="DW64" s="18">
        <f t="shared" si="91"/>
        <v>0</v>
      </c>
      <c r="DX64" s="13"/>
      <c r="DY64" s="14"/>
      <c r="DZ64" s="18">
        <f t="shared" si="92"/>
        <v>0</v>
      </c>
      <c r="EA64" s="13"/>
      <c r="EB64" s="11">
        <f t="shared" si="93"/>
        <v>47.74999999999999</v>
      </c>
      <c r="EC64" s="18">
        <f t="shared" si="94"/>
        <v>415.25</v>
      </c>
      <c r="ED64" s="13">
        <f t="shared" si="95"/>
        <v>0</v>
      </c>
      <c r="EF64" s="11"/>
      <c r="EG64" s="18"/>
      <c r="EH64" s="13"/>
    </row>
    <row r="65" spans="1:138" ht="12.75">
      <c r="A65" s="36">
        <v>62</v>
      </c>
      <c r="B65" s="11">
        <f t="shared" si="48"/>
        <v>50.9</v>
      </c>
      <c r="C65" s="18">
        <f t="shared" si="49"/>
        <v>509</v>
      </c>
      <c r="D65" s="13">
        <f t="shared" si="50"/>
        <v>0</v>
      </c>
      <c r="E65" s="23" t="s">
        <v>189</v>
      </c>
      <c r="F65" s="11"/>
      <c r="G65" s="17">
        <f t="shared" si="51"/>
        <v>0</v>
      </c>
      <c r="H65" s="12"/>
      <c r="I65" s="11"/>
      <c r="J65" s="17">
        <f t="shared" si="52"/>
        <v>0</v>
      </c>
      <c r="K65" s="12"/>
      <c r="L65" s="11"/>
      <c r="M65" s="17">
        <f t="shared" si="53"/>
        <v>0</v>
      </c>
      <c r="N65" s="12"/>
      <c r="O65" s="11"/>
      <c r="P65" s="17">
        <f t="shared" si="54"/>
        <v>0</v>
      </c>
      <c r="Q65" s="12"/>
      <c r="R65" s="11"/>
      <c r="S65" s="17">
        <f t="shared" si="55"/>
        <v>0</v>
      </c>
      <c r="T65" s="12"/>
      <c r="U65" s="11"/>
      <c r="V65" s="17">
        <f t="shared" si="56"/>
        <v>0</v>
      </c>
      <c r="W65" s="12"/>
      <c r="X65" s="11"/>
      <c r="Y65" s="17">
        <f t="shared" si="57"/>
        <v>0</v>
      </c>
      <c r="Z65" s="12"/>
      <c r="AA65" s="11"/>
      <c r="AB65" s="17">
        <f t="shared" si="58"/>
        <v>0</v>
      </c>
      <c r="AC65" s="12"/>
      <c r="AD65" s="11"/>
      <c r="AE65" s="17">
        <f t="shared" si="59"/>
        <v>0</v>
      </c>
      <c r="AF65" s="12"/>
      <c r="AG65" s="11"/>
      <c r="AH65" s="17">
        <f t="shared" si="60"/>
        <v>0</v>
      </c>
      <c r="AI65" s="12"/>
      <c r="AJ65" s="11"/>
      <c r="AK65" s="17">
        <f t="shared" si="61"/>
        <v>0</v>
      </c>
      <c r="AL65" s="12"/>
      <c r="AM65" s="11"/>
      <c r="AN65" s="17">
        <f t="shared" si="62"/>
        <v>0</v>
      </c>
      <c r="AO65" s="12"/>
      <c r="AP65" s="11"/>
      <c r="AQ65" s="17">
        <f t="shared" si="63"/>
        <v>0</v>
      </c>
      <c r="AR65" s="12"/>
      <c r="AS65" s="11"/>
      <c r="AT65" s="17">
        <f t="shared" si="64"/>
        <v>0</v>
      </c>
      <c r="AU65" s="12"/>
      <c r="AV65" s="11"/>
      <c r="AW65" s="17">
        <f t="shared" si="65"/>
        <v>0</v>
      </c>
      <c r="AX65" s="12"/>
      <c r="AY65" s="11"/>
      <c r="AZ65" s="17">
        <f t="shared" si="66"/>
        <v>0</v>
      </c>
      <c r="BA65" s="12"/>
      <c r="BB65" s="11"/>
      <c r="BC65" s="17">
        <f t="shared" si="67"/>
        <v>0</v>
      </c>
      <c r="BD65" s="12"/>
      <c r="BE65" s="11"/>
      <c r="BF65" s="17">
        <f t="shared" si="68"/>
        <v>0</v>
      </c>
      <c r="BG65" s="12"/>
      <c r="BH65" s="11"/>
      <c r="BI65" s="17">
        <f t="shared" si="69"/>
        <v>0</v>
      </c>
      <c r="BJ65" s="12"/>
      <c r="BK65" s="11"/>
      <c r="BL65" s="17">
        <f t="shared" si="70"/>
        <v>0</v>
      </c>
      <c r="BM65" s="12"/>
      <c r="BN65" s="11"/>
      <c r="BO65" s="17">
        <f t="shared" si="71"/>
        <v>0</v>
      </c>
      <c r="BP65" s="12"/>
      <c r="BQ65" s="11"/>
      <c r="BR65" s="17">
        <f t="shared" si="72"/>
        <v>0</v>
      </c>
      <c r="BS65" s="12"/>
      <c r="BT65" s="11"/>
      <c r="BU65" s="17">
        <f t="shared" si="73"/>
        <v>0</v>
      </c>
      <c r="BV65" s="12"/>
      <c r="BW65" s="11"/>
      <c r="BX65" s="17">
        <f t="shared" si="74"/>
        <v>0</v>
      </c>
      <c r="BY65" s="12"/>
      <c r="BZ65" s="11"/>
      <c r="CA65" s="17">
        <f t="shared" si="75"/>
        <v>0</v>
      </c>
      <c r="CB65" s="12"/>
      <c r="CC65" s="11"/>
      <c r="CD65" s="17">
        <f t="shared" si="76"/>
        <v>0</v>
      </c>
      <c r="CE65" s="12"/>
      <c r="CF65" s="11"/>
      <c r="CG65" s="17">
        <f t="shared" si="77"/>
        <v>0</v>
      </c>
      <c r="CH65" s="13"/>
      <c r="CI65" s="11"/>
      <c r="CJ65" s="18">
        <f t="shared" si="78"/>
        <v>0</v>
      </c>
      <c r="CK65" s="12"/>
      <c r="CL65" s="11"/>
      <c r="CM65" s="17">
        <f t="shared" si="79"/>
        <v>0</v>
      </c>
      <c r="CN65" s="12"/>
      <c r="CO65" s="11"/>
      <c r="CP65" s="17">
        <f t="shared" si="80"/>
        <v>0</v>
      </c>
      <c r="CQ65" s="12"/>
      <c r="CR65" s="11"/>
      <c r="CS65" s="17">
        <f t="shared" si="81"/>
        <v>0</v>
      </c>
      <c r="CT65" s="13"/>
      <c r="CU65" s="11">
        <v>20.1</v>
      </c>
      <c r="CV65" s="17">
        <f t="shared" si="82"/>
        <v>201</v>
      </c>
      <c r="CW65" s="12"/>
      <c r="CX65" s="11">
        <v>11.9</v>
      </c>
      <c r="CY65" s="17">
        <f t="shared" si="83"/>
        <v>119</v>
      </c>
      <c r="CZ65" s="12"/>
      <c r="DA65" s="11">
        <v>18.9</v>
      </c>
      <c r="DB65" s="18">
        <f t="shared" si="84"/>
        <v>189</v>
      </c>
      <c r="DC65" s="13"/>
      <c r="DD65" s="14"/>
      <c r="DE65" s="17">
        <f t="shared" si="85"/>
        <v>0</v>
      </c>
      <c r="DF65" s="12"/>
      <c r="DG65" s="14"/>
      <c r="DH65" s="17">
        <f t="shared" si="86"/>
        <v>0</v>
      </c>
      <c r="DI65" s="12"/>
      <c r="DJ65" s="11"/>
      <c r="DK65" s="17">
        <f t="shared" si="87"/>
        <v>0</v>
      </c>
      <c r="DL65" s="12"/>
      <c r="DM65" s="14"/>
      <c r="DN65" s="17">
        <f t="shared" si="88"/>
        <v>0</v>
      </c>
      <c r="DO65" s="12"/>
      <c r="DP65" s="14"/>
      <c r="DQ65" s="17">
        <f t="shared" si="89"/>
        <v>0</v>
      </c>
      <c r="DR65" s="12"/>
      <c r="DS65" s="14"/>
      <c r="DT65" s="18">
        <f t="shared" si="90"/>
        <v>0</v>
      </c>
      <c r="DU65" s="13"/>
      <c r="DV65" s="14"/>
      <c r="DW65" s="18">
        <f t="shared" si="91"/>
        <v>0</v>
      </c>
      <c r="DX65" s="13"/>
      <c r="DY65" s="14"/>
      <c r="DZ65" s="18">
        <f t="shared" si="92"/>
        <v>0</v>
      </c>
      <c r="EA65" s="13"/>
      <c r="EB65" s="11">
        <f t="shared" si="93"/>
        <v>50.9</v>
      </c>
      <c r="EC65" s="18">
        <f t="shared" si="94"/>
        <v>509</v>
      </c>
      <c r="ED65" s="13">
        <f t="shared" si="95"/>
        <v>0</v>
      </c>
      <c r="EF65" s="11"/>
      <c r="EG65" s="18"/>
      <c r="EH65" s="13"/>
    </row>
    <row r="66" spans="1:138" ht="12.75">
      <c r="A66" s="36">
        <v>63</v>
      </c>
      <c r="B66" s="11">
        <f t="shared" si="48"/>
        <v>46.5</v>
      </c>
      <c r="C66" s="18">
        <f t="shared" si="49"/>
        <v>594.75</v>
      </c>
      <c r="D66" s="13">
        <f t="shared" si="50"/>
        <v>0</v>
      </c>
      <c r="E66" s="23" t="s">
        <v>210</v>
      </c>
      <c r="F66" s="11"/>
      <c r="G66" s="17">
        <f t="shared" si="51"/>
        <v>0</v>
      </c>
      <c r="H66" s="12"/>
      <c r="I66" s="11"/>
      <c r="J66" s="17">
        <f t="shared" si="52"/>
        <v>0</v>
      </c>
      <c r="K66" s="12"/>
      <c r="L66" s="11"/>
      <c r="M66" s="17">
        <f t="shared" si="53"/>
        <v>0</v>
      </c>
      <c r="N66" s="12"/>
      <c r="O66" s="11"/>
      <c r="P66" s="17">
        <f t="shared" si="54"/>
        <v>0</v>
      </c>
      <c r="Q66" s="12"/>
      <c r="R66" s="11"/>
      <c r="S66" s="17">
        <f t="shared" si="55"/>
        <v>0</v>
      </c>
      <c r="T66" s="12"/>
      <c r="U66" s="11"/>
      <c r="V66" s="17">
        <f t="shared" si="56"/>
        <v>0</v>
      </c>
      <c r="W66" s="12"/>
      <c r="X66" s="11"/>
      <c r="Y66" s="17">
        <f t="shared" si="57"/>
        <v>0</v>
      </c>
      <c r="Z66" s="12"/>
      <c r="AA66" s="11"/>
      <c r="AB66" s="17">
        <f t="shared" si="58"/>
        <v>0</v>
      </c>
      <c r="AC66" s="12"/>
      <c r="AD66" s="11"/>
      <c r="AE66" s="17">
        <f t="shared" si="59"/>
        <v>0</v>
      </c>
      <c r="AF66" s="12"/>
      <c r="AG66" s="11"/>
      <c r="AH66" s="17">
        <f t="shared" si="60"/>
        <v>0</v>
      </c>
      <c r="AI66" s="12"/>
      <c r="AJ66" s="11"/>
      <c r="AK66" s="17">
        <f t="shared" si="61"/>
        <v>0</v>
      </c>
      <c r="AL66" s="12"/>
      <c r="AM66" s="11"/>
      <c r="AN66" s="17">
        <f t="shared" si="62"/>
        <v>0</v>
      </c>
      <c r="AO66" s="12"/>
      <c r="AP66" s="11"/>
      <c r="AQ66" s="17">
        <f t="shared" si="63"/>
        <v>0</v>
      </c>
      <c r="AR66" s="12"/>
      <c r="AS66" s="11"/>
      <c r="AT66" s="17">
        <f t="shared" si="64"/>
        <v>0</v>
      </c>
      <c r="AU66" s="12"/>
      <c r="AV66" s="11"/>
      <c r="AW66" s="17">
        <f t="shared" si="65"/>
        <v>0</v>
      </c>
      <c r="AX66" s="12"/>
      <c r="AY66" s="11"/>
      <c r="AZ66" s="17">
        <f t="shared" si="66"/>
        <v>0</v>
      </c>
      <c r="BA66" s="12"/>
      <c r="BB66" s="11"/>
      <c r="BC66" s="17">
        <f t="shared" si="67"/>
        <v>0</v>
      </c>
      <c r="BD66" s="12"/>
      <c r="BE66" s="11"/>
      <c r="BF66" s="17">
        <f t="shared" si="68"/>
        <v>0</v>
      </c>
      <c r="BG66" s="12"/>
      <c r="BH66" s="11"/>
      <c r="BI66" s="17">
        <f t="shared" si="69"/>
        <v>0</v>
      </c>
      <c r="BJ66" s="12"/>
      <c r="BK66" s="11"/>
      <c r="BL66" s="17">
        <f t="shared" si="70"/>
        <v>0</v>
      </c>
      <c r="BM66" s="12"/>
      <c r="BN66" s="11"/>
      <c r="BO66" s="17">
        <f t="shared" si="71"/>
        <v>0</v>
      </c>
      <c r="BP66" s="12"/>
      <c r="BQ66" s="11">
        <v>7.3</v>
      </c>
      <c r="BR66" s="17">
        <f t="shared" si="72"/>
        <v>36.5</v>
      </c>
      <c r="BS66" s="12"/>
      <c r="BT66" s="11">
        <v>15.85</v>
      </c>
      <c r="BU66" s="17">
        <f t="shared" si="73"/>
        <v>79.25</v>
      </c>
      <c r="BV66" s="12"/>
      <c r="BW66" s="11"/>
      <c r="BX66" s="17">
        <f t="shared" si="74"/>
        <v>0</v>
      </c>
      <c r="BY66" s="12"/>
      <c r="BZ66" s="11">
        <v>10.7</v>
      </c>
      <c r="CA66" s="17">
        <f t="shared" si="75"/>
        <v>160.5</v>
      </c>
      <c r="CB66" s="12"/>
      <c r="CC66" s="11">
        <v>7.5</v>
      </c>
      <c r="CD66" s="17">
        <f t="shared" si="76"/>
        <v>112.5</v>
      </c>
      <c r="CE66" s="12"/>
      <c r="CF66" s="11">
        <v>0</v>
      </c>
      <c r="CG66" s="17">
        <f t="shared" si="77"/>
        <v>0</v>
      </c>
      <c r="CH66" s="13"/>
      <c r="CI66" s="11"/>
      <c r="CJ66" s="18">
        <f t="shared" si="78"/>
        <v>0</v>
      </c>
      <c r="CK66" s="12"/>
      <c r="CL66" s="11"/>
      <c r="CM66" s="17">
        <f t="shared" si="79"/>
        <v>0</v>
      </c>
      <c r="CN66" s="12"/>
      <c r="CO66" s="11"/>
      <c r="CP66" s="17">
        <f t="shared" si="80"/>
        <v>0</v>
      </c>
      <c r="CQ66" s="12"/>
      <c r="CR66" s="11"/>
      <c r="CS66" s="17">
        <f t="shared" si="81"/>
        <v>0</v>
      </c>
      <c r="CT66" s="13"/>
      <c r="CU66" s="11"/>
      <c r="CV66" s="17">
        <f t="shared" si="82"/>
        <v>0</v>
      </c>
      <c r="CW66" s="12"/>
      <c r="CX66" s="11"/>
      <c r="CY66" s="17">
        <f t="shared" si="83"/>
        <v>0</v>
      </c>
      <c r="CZ66" s="12"/>
      <c r="DA66" s="11"/>
      <c r="DB66" s="18">
        <f t="shared" si="84"/>
        <v>0</v>
      </c>
      <c r="DC66" s="13"/>
      <c r="DD66" s="14">
        <v>0</v>
      </c>
      <c r="DE66" s="17">
        <f t="shared" si="85"/>
        <v>0</v>
      </c>
      <c r="DF66" s="12"/>
      <c r="DG66" s="14">
        <v>5.15</v>
      </c>
      <c r="DH66" s="17">
        <f t="shared" si="86"/>
        <v>206</v>
      </c>
      <c r="DI66" s="12"/>
      <c r="DJ66" s="11">
        <v>0</v>
      </c>
      <c r="DK66" s="17">
        <f t="shared" si="87"/>
        <v>0</v>
      </c>
      <c r="DL66" s="12"/>
      <c r="DM66" s="14">
        <v>0</v>
      </c>
      <c r="DN66" s="17">
        <f t="shared" si="88"/>
        <v>0</v>
      </c>
      <c r="DO66" s="12"/>
      <c r="DP66" s="14">
        <v>0</v>
      </c>
      <c r="DQ66" s="17">
        <f t="shared" si="89"/>
        <v>0</v>
      </c>
      <c r="DR66" s="12"/>
      <c r="DS66" s="14"/>
      <c r="DT66" s="18">
        <f t="shared" si="90"/>
        <v>0</v>
      </c>
      <c r="DU66" s="13"/>
      <c r="DV66" s="14"/>
      <c r="DW66" s="18">
        <f t="shared" si="91"/>
        <v>0</v>
      </c>
      <c r="DX66" s="13"/>
      <c r="DY66" s="14"/>
      <c r="DZ66" s="18">
        <f t="shared" si="92"/>
        <v>0</v>
      </c>
      <c r="EA66" s="13"/>
      <c r="EB66" s="11">
        <f t="shared" si="93"/>
        <v>46.5</v>
      </c>
      <c r="EC66" s="18">
        <f t="shared" si="94"/>
        <v>594.75</v>
      </c>
      <c r="ED66" s="13">
        <f t="shared" si="95"/>
        <v>0</v>
      </c>
      <c r="EF66" s="11"/>
      <c r="EG66" s="18"/>
      <c r="EH66" s="13"/>
    </row>
    <row r="67" spans="1:138" ht="12.75">
      <c r="A67" s="36">
        <v>64</v>
      </c>
      <c r="B67" s="11">
        <f t="shared" si="48"/>
        <v>62.3</v>
      </c>
      <c r="C67" s="18">
        <f t="shared" si="49"/>
        <v>647.5</v>
      </c>
      <c r="D67" s="13">
        <f t="shared" si="50"/>
        <v>0</v>
      </c>
      <c r="E67" s="23" t="s">
        <v>4</v>
      </c>
      <c r="F67" s="11"/>
      <c r="G67" s="17">
        <f t="shared" si="51"/>
        <v>0</v>
      </c>
      <c r="H67" s="12"/>
      <c r="I67" s="11"/>
      <c r="J67" s="17">
        <f t="shared" si="52"/>
        <v>0</v>
      </c>
      <c r="K67" s="12"/>
      <c r="L67" s="11"/>
      <c r="M67" s="17">
        <f t="shared" si="53"/>
        <v>0</v>
      </c>
      <c r="N67" s="12"/>
      <c r="O67" s="11"/>
      <c r="P67" s="17">
        <f t="shared" si="54"/>
        <v>0</v>
      </c>
      <c r="Q67" s="12"/>
      <c r="R67" s="11"/>
      <c r="S67" s="17">
        <f t="shared" si="55"/>
        <v>0</v>
      </c>
      <c r="T67" s="12"/>
      <c r="U67" s="11">
        <v>12</v>
      </c>
      <c r="V67" s="17">
        <f t="shared" si="56"/>
        <v>60</v>
      </c>
      <c r="W67" s="12"/>
      <c r="X67" s="11">
        <v>12</v>
      </c>
      <c r="Y67" s="17">
        <f t="shared" si="57"/>
        <v>60</v>
      </c>
      <c r="Z67" s="12"/>
      <c r="AA67" s="11"/>
      <c r="AB67" s="17">
        <f t="shared" si="58"/>
        <v>0</v>
      </c>
      <c r="AC67" s="12"/>
      <c r="AD67" s="11"/>
      <c r="AE67" s="17">
        <f t="shared" si="59"/>
        <v>0</v>
      </c>
      <c r="AF67" s="12"/>
      <c r="AG67" s="11"/>
      <c r="AH67" s="17">
        <f t="shared" si="60"/>
        <v>0</v>
      </c>
      <c r="AI67" s="12"/>
      <c r="AJ67" s="11"/>
      <c r="AK67" s="17">
        <f t="shared" si="61"/>
        <v>0</v>
      </c>
      <c r="AL67" s="12"/>
      <c r="AM67" s="11"/>
      <c r="AN67" s="17">
        <f t="shared" si="62"/>
        <v>0</v>
      </c>
      <c r="AO67" s="12"/>
      <c r="AP67" s="11"/>
      <c r="AQ67" s="17">
        <f t="shared" si="63"/>
        <v>0</v>
      </c>
      <c r="AR67" s="12"/>
      <c r="AS67" s="11"/>
      <c r="AT67" s="17">
        <f t="shared" si="64"/>
        <v>0</v>
      </c>
      <c r="AU67" s="12"/>
      <c r="AV67" s="11"/>
      <c r="AW67" s="17">
        <f t="shared" si="65"/>
        <v>0</v>
      </c>
      <c r="AX67" s="12"/>
      <c r="AY67" s="11"/>
      <c r="AZ67" s="17">
        <f t="shared" si="66"/>
        <v>0</v>
      </c>
      <c r="BA67" s="12"/>
      <c r="BB67" s="11">
        <v>9.4</v>
      </c>
      <c r="BC67" s="17">
        <f t="shared" si="67"/>
        <v>94</v>
      </c>
      <c r="BD67" s="12"/>
      <c r="BE67" s="11"/>
      <c r="BF67" s="17">
        <f t="shared" si="68"/>
        <v>0</v>
      </c>
      <c r="BG67" s="12"/>
      <c r="BH67" s="11"/>
      <c r="BI67" s="17">
        <f t="shared" si="69"/>
        <v>0</v>
      </c>
      <c r="BJ67" s="12"/>
      <c r="BK67" s="11"/>
      <c r="BL67" s="17">
        <f t="shared" si="70"/>
        <v>0</v>
      </c>
      <c r="BM67" s="12"/>
      <c r="BN67" s="11"/>
      <c r="BO67" s="17">
        <f t="shared" si="71"/>
        <v>0</v>
      </c>
      <c r="BP67" s="12"/>
      <c r="BQ67" s="11"/>
      <c r="BR67" s="17">
        <f t="shared" si="72"/>
        <v>0</v>
      </c>
      <c r="BS67" s="12"/>
      <c r="BT67" s="11"/>
      <c r="BU67" s="17">
        <f t="shared" si="73"/>
        <v>0</v>
      </c>
      <c r="BV67" s="12"/>
      <c r="BW67" s="11"/>
      <c r="BX67" s="17">
        <f t="shared" si="74"/>
        <v>0</v>
      </c>
      <c r="BY67" s="12"/>
      <c r="BZ67" s="11">
        <v>10.7</v>
      </c>
      <c r="CA67" s="17">
        <f t="shared" si="75"/>
        <v>160.5</v>
      </c>
      <c r="CB67" s="12"/>
      <c r="CC67" s="11">
        <v>7.5</v>
      </c>
      <c r="CD67" s="17">
        <f t="shared" si="76"/>
        <v>112.5</v>
      </c>
      <c r="CE67" s="12"/>
      <c r="CF67" s="11">
        <v>10.7</v>
      </c>
      <c r="CG67" s="17">
        <f t="shared" si="77"/>
        <v>160.5</v>
      </c>
      <c r="CH67" s="13"/>
      <c r="CI67" s="11"/>
      <c r="CJ67" s="18">
        <f t="shared" si="78"/>
        <v>0</v>
      </c>
      <c r="CK67" s="12"/>
      <c r="CL67" s="11"/>
      <c r="CM67" s="17">
        <f t="shared" si="79"/>
        <v>0</v>
      </c>
      <c r="CN67" s="12"/>
      <c r="CO67" s="11"/>
      <c r="CP67" s="17">
        <f t="shared" si="80"/>
        <v>0</v>
      </c>
      <c r="CQ67" s="12"/>
      <c r="CR67" s="11"/>
      <c r="CS67" s="17">
        <f t="shared" si="81"/>
        <v>0</v>
      </c>
      <c r="CT67" s="13"/>
      <c r="CU67" s="11"/>
      <c r="CV67" s="17">
        <f t="shared" si="82"/>
        <v>0</v>
      </c>
      <c r="CW67" s="12"/>
      <c r="CX67" s="11"/>
      <c r="CY67" s="17">
        <f t="shared" si="83"/>
        <v>0</v>
      </c>
      <c r="CZ67" s="12"/>
      <c r="DA67" s="11"/>
      <c r="DB67" s="18">
        <f t="shared" si="84"/>
        <v>0</v>
      </c>
      <c r="DC67" s="13"/>
      <c r="DD67" s="14"/>
      <c r="DE67" s="17">
        <f t="shared" si="85"/>
        <v>0</v>
      </c>
      <c r="DF67" s="12"/>
      <c r="DG67" s="14"/>
      <c r="DH67" s="17">
        <f t="shared" si="86"/>
        <v>0</v>
      </c>
      <c r="DI67" s="12"/>
      <c r="DJ67" s="11"/>
      <c r="DK67" s="17">
        <f t="shared" si="87"/>
        <v>0</v>
      </c>
      <c r="DL67" s="12"/>
      <c r="DM67" s="14"/>
      <c r="DN67" s="17">
        <f t="shared" si="88"/>
        <v>0</v>
      </c>
      <c r="DO67" s="12"/>
      <c r="DP67" s="14"/>
      <c r="DQ67" s="17">
        <f t="shared" si="89"/>
        <v>0</v>
      </c>
      <c r="DR67" s="12"/>
      <c r="DS67" s="14"/>
      <c r="DT67" s="18">
        <f t="shared" si="90"/>
        <v>0</v>
      </c>
      <c r="DU67" s="13"/>
      <c r="DV67" s="14"/>
      <c r="DW67" s="18">
        <f t="shared" si="91"/>
        <v>0</v>
      </c>
      <c r="DX67" s="13"/>
      <c r="DY67" s="14"/>
      <c r="DZ67" s="18">
        <f t="shared" si="92"/>
        <v>0</v>
      </c>
      <c r="EA67" s="13"/>
      <c r="EB67" s="11">
        <f t="shared" si="93"/>
        <v>62.3</v>
      </c>
      <c r="EC67" s="18">
        <f t="shared" si="94"/>
        <v>647.5</v>
      </c>
      <c r="ED67" s="13">
        <f t="shared" si="95"/>
        <v>0</v>
      </c>
      <c r="EF67" s="11"/>
      <c r="EG67" s="18"/>
      <c r="EH67" s="13"/>
    </row>
    <row r="68" spans="1:138" ht="12.75">
      <c r="A68" s="36">
        <v>65</v>
      </c>
      <c r="B68" s="11">
        <f aca="true" t="shared" si="96" ref="B68:B74">EB68</f>
        <v>32.3</v>
      </c>
      <c r="C68" s="18">
        <f aca="true" t="shared" si="97" ref="C68:C74">EC68</f>
        <v>734.5</v>
      </c>
      <c r="D68" s="13">
        <f aca="true" t="shared" si="98" ref="D68:D74">ED68</f>
        <v>0</v>
      </c>
      <c r="E68" s="23" t="s">
        <v>11</v>
      </c>
      <c r="F68" s="11"/>
      <c r="G68" s="17">
        <f aca="true" t="shared" si="99" ref="G68:G74">F68*G$3</f>
        <v>0</v>
      </c>
      <c r="H68" s="12"/>
      <c r="I68" s="11"/>
      <c r="J68" s="17">
        <f aca="true" t="shared" si="100" ref="J68:J74">I68*J$3</f>
        <v>0</v>
      </c>
      <c r="K68" s="12"/>
      <c r="L68" s="11"/>
      <c r="M68" s="17">
        <f aca="true" t="shared" si="101" ref="M68:M74">L68*M$3</f>
        <v>0</v>
      </c>
      <c r="N68" s="12"/>
      <c r="O68" s="11"/>
      <c r="P68" s="17">
        <f aca="true" t="shared" si="102" ref="P68:P74">O68*P$3</f>
        <v>0</v>
      </c>
      <c r="Q68" s="12"/>
      <c r="R68" s="11"/>
      <c r="S68" s="17">
        <f aca="true" t="shared" si="103" ref="S68:S74">R68*S$3</f>
        <v>0</v>
      </c>
      <c r="T68" s="12"/>
      <c r="U68" s="11"/>
      <c r="V68" s="17">
        <f aca="true" t="shared" si="104" ref="V68:V74">U68*V$3</f>
        <v>0</v>
      </c>
      <c r="W68" s="12"/>
      <c r="X68" s="11"/>
      <c r="Y68" s="17">
        <f aca="true" t="shared" si="105" ref="Y68:Y74">X68*Y$3</f>
        <v>0</v>
      </c>
      <c r="Z68" s="12"/>
      <c r="AA68" s="11"/>
      <c r="AB68" s="17">
        <f aca="true" t="shared" si="106" ref="AB68:AB74">AA68*AB$3</f>
        <v>0</v>
      </c>
      <c r="AC68" s="12"/>
      <c r="AD68" s="11"/>
      <c r="AE68" s="17">
        <f aca="true" t="shared" si="107" ref="AE68:AE74">AD68*AE$3</f>
        <v>0</v>
      </c>
      <c r="AF68" s="12"/>
      <c r="AG68" s="11"/>
      <c r="AH68" s="17">
        <f aca="true" t="shared" si="108" ref="AH68:AH74">AG68*AH$3</f>
        <v>0</v>
      </c>
      <c r="AI68" s="12"/>
      <c r="AJ68" s="11"/>
      <c r="AK68" s="17">
        <f aca="true" t="shared" si="109" ref="AK68:AK74">AJ68*AK$3</f>
        <v>0</v>
      </c>
      <c r="AL68" s="12"/>
      <c r="AM68" s="11"/>
      <c r="AN68" s="17">
        <f aca="true" t="shared" si="110" ref="AN68:AN74">AM68*AN$3</f>
        <v>0</v>
      </c>
      <c r="AO68" s="12"/>
      <c r="AP68" s="11"/>
      <c r="AQ68" s="17">
        <f aca="true" t="shared" si="111" ref="AQ68:AQ74">AP68*AQ$3</f>
        <v>0</v>
      </c>
      <c r="AR68" s="12"/>
      <c r="AS68" s="11"/>
      <c r="AT68" s="17">
        <f aca="true" t="shared" si="112" ref="AT68:AT74">AS68*AT$3</f>
        <v>0</v>
      </c>
      <c r="AU68" s="12"/>
      <c r="AV68" s="11"/>
      <c r="AW68" s="17">
        <f aca="true" t="shared" si="113" ref="AW68:AW74">AV68*AW$3</f>
        <v>0</v>
      </c>
      <c r="AX68" s="12"/>
      <c r="AY68" s="11"/>
      <c r="AZ68" s="17">
        <f aca="true" t="shared" si="114" ref="AZ68:AZ74">AY68*AZ$3</f>
        <v>0</v>
      </c>
      <c r="BA68" s="12"/>
      <c r="BB68" s="11">
        <v>9.4</v>
      </c>
      <c r="BC68" s="17">
        <f aca="true" t="shared" si="115" ref="BC68:BC74">BB68*BC$3</f>
        <v>94</v>
      </c>
      <c r="BD68" s="12"/>
      <c r="BE68" s="11"/>
      <c r="BF68" s="17">
        <f aca="true" t="shared" si="116" ref="BF68:BF74">BE68*BF$3</f>
        <v>0</v>
      </c>
      <c r="BG68" s="12"/>
      <c r="BH68" s="11"/>
      <c r="BI68" s="17">
        <f aca="true" t="shared" si="117" ref="BI68:BI74">BH68*BI$3</f>
        <v>0</v>
      </c>
      <c r="BJ68" s="12"/>
      <c r="BK68" s="11"/>
      <c r="BL68" s="17">
        <f aca="true" t="shared" si="118" ref="BL68:BL74">BK68*BL$3</f>
        <v>0</v>
      </c>
      <c r="BM68" s="12"/>
      <c r="BN68" s="11"/>
      <c r="BO68" s="17">
        <f aca="true" t="shared" si="119" ref="BO68:BO74">BN68*BO$3</f>
        <v>0</v>
      </c>
      <c r="BP68" s="12"/>
      <c r="BQ68" s="11"/>
      <c r="BR68" s="17">
        <f aca="true" t="shared" si="120" ref="BR68:BR74">BQ68*BR$3</f>
        <v>0</v>
      </c>
      <c r="BS68" s="12"/>
      <c r="BT68" s="11"/>
      <c r="BU68" s="17">
        <f aca="true" t="shared" si="121" ref="BU68:BU74">BT68*BU$3</f>
        <v>0</v>
      </c>
      <c r="BV68" s="12"/>
      <c r="BW68" s="11"/>
      <c r="BX68" s="17">
        <f aca="true" t="shared" si="122" ref="BX68:BX74">BW68*BX$3</f>
        <v>0</v>
      </c>
      <c r="BY68" s="12"/>
      <c r="BZ68" s="11"/>
      <c r="CA68" s="17">
        <f aca="true" t="shared" si="123" ref="CA68:CA74">BZ68*CA$3</f>
        <v>0</v>
      </c>
      <c r="CB68" s="12"/>
      <c r="CC68" s="11"/>
      <c r="CD68" s="17">
        <f aca="true" t="shared" si="124" ref="CD68:CD74">CC68*CD$3</f>
        <v>0</v>
      </c>
      <c r="CE68" s="12"/>
      <c r="CF68" s="11"/>
      <c r="CG68" s="17">
        <f aca="true" t="shared" si="125" ref="CG68:CG74">CF68*CG$3</f>
        <v>0</v>
      </c>
      <c r="CH68" s="13"/>
      <c r="CI68" s="11">
        <v>16.3</v>
      </c>
      <c r="CJ68" s="18">
        <f aca="true" t="shared" si="126" ref="CJ68:CJ74">CI68*CJ$3</f>
        <v>244.5</v>
      </c>
      <c r="CK68" s="12"/>
      <c r="CL68" s="11"/>
      <c r="CM68" s="17">
        <f aca="true" t="shared" si="127" ref="CM68:CM74">CL68*CM$3</f>
        <v>0</v>
      </c>
      <c r="CN68" s="12"/>
      <c r="CO68" s="11"/>
      <c r="CP68" s="17">
        <f aca="true" t="shared" si="128" ref="CP68:CP74">CO68*CP$3</f>
        <v>0</v>
      </c>
      <c r="CQ68" s="12"/>
      <c r="CR68" s="11"/>
      <c r="CS68" s="17">
        <f aca="true" t="shared" si="129" ref="CS68:CS74">CR68*CS$3</f>
        <v>0</v>
      </c>
      <c r="CT68" s="13"/>
      <c r="CU68" s="11"/>
      <c r="CV68" s="17">
        <f aca="true" t="shared" si="130" ref="CV68:CV74">CU68*CV$3</f>
        <v>0</v>
      </c>
      <c r="CW68" s="12"/>
      <c r="CX68" s="11"/>
      <c r="CY68" s="17">
        <f aca="true" t="shared" si="131" ref="CY68:CY74">CX68*CY$3</f>
        <v>0</v>
      </c>
      <c r="CZ68" s="12"/>
      <c r="DA68" s="11"/>
      <c r="DB68" s="18">
        <f aca="true" t="shared" si="132" ref="DB68:DB74">DA68*DB$3</f>
        <v>0</v>
      </c>
      <c r="DC68" s="13"/>
      <c r="DD68" s="14"/>
      <c r="DE68" s="17">
        <f aca="true" t="shared" si="133" ref="DE68:DE74">DD68*DE$3</f>
        <v>0</v>
      </c>
      <c r="DF68" s="12"/>
      <c r="DG68" s="14"/>
      <c r="DH68" s="17">
        <f aca="true" t="shared" si="134" ref="DH68:DH74">DG68*DH$3</f>
        <v>0</v>
      </c>
      <c r="DI68" s="12"/>
      <c r="DJ68" s="11">
        <v>6.6</v>
      </c>
      <c r="DK68" s="17">
        <f aca="true" t="shared" si="135" ref="DK68:DK74">DJ68*DK$3</f>
        <v>396</v>
      </c>
      <c r="DL68" s="12"/>
      <c r="DM68" s="14"/>
      <c r="DN68" s="17">
        <f aca="true" t="shared" si="136" ref="DN68:DN74">DM68*DN$3</f>
        <v>0</v>
      </c>
      <c r="DO68" s="12"/>
      <c r="DP68" s="14"/>
      <c r="DQ68" s="17">
        <f aca="true" t="shared" si="137" ref="DQ68:DQ74">DP68*DQ$3</f>
        <v>0</v>
      </c>
      <c r="DR68" s="12"/>
      <c r="DS68" s="14"/>
      <c r="DT68" s="18">
        <f aca="true" t="shared" si="138" ref="DT68:DT74">DS68*DT$3</f>
        <v>0</v>
      </c>
      <c r="DU68" s="13"/>
      <c r="DV68" s="14"/>
      <c r="DW68" s="18">
        <f aca="true" t="shared" si="139" ref="DW68:DW74">DV68*DW$3</f>
        <v>0</v>
      </c>
      <c r="DX68" s="13"/>
      <c r="DY68" s="14"/>
      <c r="DZ68" s="18">
        <f aca="true" t="shared" si="140" ref="DZ68:DZ74">DY68*DZ$3</f>
        <v>0</v>
      </c>
      <c r="EA68" s="13"/>
      <c r="EB68" s="11">
        <f aca="true" t="shared" si="141" ref="EB68:EB74">DY68+DV68+DS68+DP68+DM68+DJ68+DG68+DD68+DA68+CX68+CU68+CR68+CO68+CL68+CI68+CF68+CC68+BZ68+BW68+BT68+BQ68+BN68+BK68+BH68+BE68+BB68+AY68+AV68+AS68+AP68+AM68+AJ68+AG68+AD68+AA68+X68+U68+R68+O68+L68+I68+F68</f>
        <v>32.3</v>
      </c>
      <c r="EC68" s="18">
        <f aca="true" t="shared" si="142" ref="EC68:EC74">DZ68+DW68+DT68+DQ68+DN68+DK68+DH68+DE68+DB68+CY68+CV68+CS68+CP68+CM68+CJ68+CG68+CD68+CA68+BX68+BU68+BR68+BO68+BL68+BI68+BF68+BC68+AZ68+AW68+AT68+AQ68+AN68+AK68+AH68+AE68+AB68+Y68+V68+S68+P68+M68+J68+G68</f>
        <v>734.5</v>
      </c>
      <c r="ED68" s="13">
        <f aca="true" t="shared" si="143" ref="ED68:ED74">EA68+DX68+DU68+DR68+DO68+DL68+DI68+DF68+DC68+CZ68+CW68+CT68+CQ68+CN68+CK68+CH68+CE68+CB68+BY68+BV68+BS68+BP68+BM68+BJ68+BG68+BD68+BA68+AX68+AU68+AR68+AO68+AL68+AI68+AF68+AC68+Z68+W68+T68+Q68+N68+K68+H68</f>
        <v>0</v>
      </c>
      <c r="EF68" s="11"/>
      <c r="EG68" s="18"/>
      <c r="EH68" s="13"/>
    </row>
    <row r="69" spans="1:138" ht="12.75">
      <c r="A69" s="36">
        <v>66</v>
      </c>
      <c r="B69" s="11">
        <f t="shared" si="96"/>
        <v>78.75000000000001</v>
      </c>
      <c r="C69" s="18">
        <f t="shared" si="97"/>
        <v>897.75</v>
      </c>
      <c r="D69" s="13">
        <f t="shared" si="98"/>
        <v>0</v>
      </c>
      <c r="E69" s="23" t="s">
        <v>74</v>
      </c>
      <c r="F69" s="11"/>
      <c r="G69" s="17">
        <f t="shared" si="99"/>
        <v>0</v>
      </c>
      <c r="H69" s="12"/>
      <c r="I69" s="11"/>
      <c r="J69" s="17">
        <f t="shared" si="100"/>
        <v>0</v>
      </c>
      <c r="K69" s="12"/>
      <c r="L69" s="11"/>
      <c r="M69" s="17">
        <f t="shared" si="101"/>
        <v>0</v>
      </c>
      <c r="N69" s="12"/>
      <c r="O69" s="11"/>
      <c r="P69" s="17">
        <f t="shared" si="102"/>
        <v>0</v>
      </c>
      <c r="Q69" s="12"/>
      <c r="R69" s="11"/>
      <c r="S69" s="17">
        <f t="shared" si="103"/>
        <v>0</v>
      </c>
      <c r="T69" s="12"/>
      <c r="U69" s="11"/>
      <c r="V69" s="17">
        <f t="shared" si="104"/>
        <v>0</v>
      </c>
      <c r="W69" s="12"/>
      <c r="X69" s="11"/>
      <c r="Y69" s="17">
        <f t="shared" si="105"/>
        <v>0</v>
      </c>
      <c r="Z69" s="12"/>
      <c r="AA69" s="11"/>
      <c r="AB69" s="17">
        <f t="shared" si="106"/>
        <v>0</v>
      </c>
      <c r="AC69" s="12"/>
      <c r="AD69" s="11"/>
      <c r="AE69" s="17">
        <f t="shared" si="107"/>
        <v>0</v>
      </c>
      <c r="AF69" s="12"/>
      <c r="AG69" s="11"/>
      <c r="AH69" s="17">
        <f t="shared" si="108"/>
        <v>0</v>
      </c>
      <c r="AI69" s="12"/>
      <c r="AJ69" s="11"/>
      <c r="AK69" s="17">
        <f t="shared" si="109"/>
        <v>0</v>
      </c>
      <c r="AL69" s="12"/>
      <c r="AM69" s="11"/>
      <c r="AN69" s="17">
        <f t="shared" si="110"/>
        <v>0</v>
      </c>
      <c r="AO69" s="12"/>
      <c r="AP69" s="11"/>
      <c r="AQ69" s="17">
        <f t="shared" si="111"/>
        <v>0</v>
      </c>
      <c r="AR69" s="12"/>
      <c r="AS69" s="11"/>
      <c r="AT69" s="17">
        <f t="shared" si="112"/>
        <v>0</v>
      </c>
      <c r="AU69" s="12"/>
      <c r="AV69" s="11"/>
      <c r="AW69" s="17">
        <f t="shared" si="113"/>
        <v>0</v>
      </c>
      <c r="AX69" s="12"/>
      <c r="AY69" s="11"/>
      <c r="AZ69" s="17">
        <f t="shared" si="114"/>
        <v>0</v>
      </c>
      <c r="BA69" s="12"/>
      <c r="BB69" s="11"/>
      <c r="BC69" s="17">
        <f t="shared" si="115"/>
        <v>0</v>
      </c>
      <c r="BD69" s="12"/>
      <c r="BE69" s="11">
        <v>0</v>
      </c>
      <c r="BF69" s="17">
        <f t="shared" si="116"/>
        <v>0</v>
      </c>
      <c r="BG69" s="12"/>
      <c r="BH69" s="11">
        <v>10.4</v>
      </c>
      <c r="BI69" s="17">
        <f t="shared" si="117"/>
        <v>104</v>
      </c>
      <c r="BJ69" s="12"/>
      <c r="BK69" s="11"/>
      <c r="BL69" s="17">
        <f t="shared" si="118"/>
        <v>0</v>
      </c>
      <c r="BM69" s="12"/>
      <c r="BN69" s="11"/>
      <c r="BO69" s="17">
        <f t="shared" si="119"/>
        <v>0</v>
      </c>
      <c r="BP69" s="12"/>
      <c r="BQ69" s="11">
        <v>7.3</v>
      </c>
      <c r="BR69" s="17">
        <f t="shared" si="120"/>
        <v>36.5</v>
      </c>
      <c r="BS69" s="12"/>
      <c r="BT69" s="11">
        <v>15.85</v>
      </c>
      <c r="BU69" s="17">
        <f t="shared" si="121"/>
        <v>79.25</v>
      </c>
      <c r="BV69" s="12"/>
      <c r="BW69" s="11"/>
      <c r="BX69" s="17">
        <f t="shared" si="122"/>
        <v>0</v>
      </c>
      <c r="BY69" s="12"/>
      <c r="BZ69" s="11">
        <v>10.7</v>
      </c>
      <c r="CA69" s="17">
        <f t="shared" si="123"/>
        <v>160.5</v>
      </c>
      <c r="CB69" s="12"/>
      <c r="CC69" s="11">
        <v>7.5</v>
      </c>
      <c r="CD69" s="17">
        <f t="shared" si="124"/>
        <v>112.5</v>
      </c>
      <c r="CE69" s="12"/>
      <c r="CF69" s="11">
        <v>10.7</v>
      </c>
      <c r="CG69" s="17">
        <f t="shared" si="125"/>
        <v>160.5</v>
      </c>
      <c r="CH69" s="13"/>
      <c r="CI69" s="11">
        <v>16.3</v>
      </c>
      <c r="CJ69" s="18">
        <f t="shared" si="126"/>
        <v>244.5</v>
      </c>
      <c r="CK69" s="12"/>
      <c r="CL69" s="11"/>
      <c r="CM69" s="17">
        <f t="shared" si="127"/>
        <v>0</v>
      </c>
      <c r="CN69" s="12"/>
      <c r="CO69" s="11"/>
      <c r="CP69" s="17">
        <f t="shared" si="128"/>
        <v>0</v>
      </c>
      <c r="CQ69" s="12"/>
      <c r="CR69" s="11"/>
      <c r="CS69" s="17">
        <f t="shared" si="129"/>
        <v>0</v>
      </c>
      <c r="CT69" s="13"/>
      <c r="CU69" s="11"/>
      <c r="CV69" s="17">
        <f t="shared" si="130"/>
        <v>0</v>
      </c>
      <c r="CW69" s="12"/>
      <c r="CX69" s="11"/>
      <c r="CY69" s="17">
        <f t="shared" si="131"/>
        <v>0</v>
      </c>
      <c r="CZ69" s="12"/>
      <c r="DA69" s="11"/>
      <c r="DB69" s="18">
        <f t="shared" si="132"/>
        <v>0</v>
      </c>
      <c r="DC69" s="13"/>
      <c r="DD69" s="14"/>
      <c r="DE69" s="17">
        <f t="shared" si="133"/>
        <v>0</v>
      </c>
      <c r="DF69" s="12"/>
      <c r="DG69" s="14"/>
      <c r="DH69" s="17">
        <f t="shared" si="134"/>
        <v>0</v>
      </c>
      <c r="DI69" s="12"/>
      <c r="DJ69" s="11"/>
      <c r="DK69" s="17">
        <f t="shared" si="135"/>
        <v>0</v>
      </c>
      <c r="DL69" s="12"/>
      <c r="DM69" s="14"/>
      <c r="DN69" s="17">
        <f t="shared" si="136"/>
        <v>0</v>
      </c>
      <c r="DO69" s="12"/>
      <c r="DP69" s="14"/>
      <c r="DQ69" s="17">
        <f t="shared" si="137"/>
        <v>0</v>
      </c>
      <c r="DR69" s="12"/>
      <c r="DS69" s="14"/>
      <c r="DT69" s="18">
        <f t="shared" si="138"/>
        <v>0</v>
      </c>
      <c r="DU69" s="13"/>
      <c r="DV69" s="14"/>
      <c r="DW69" s="18">
        <f t="shared" si="139"/>
        <v>0</v>
      </c>
      <c r="DX69" s="13"/>
      <c r="DY69" s="14"/>
      <c r="DZ69" s="18">
        <f t="shared" si="140"/>
        <v>0</v>
      </c>
      <c r="EA69" s="13"/>
      <c r="EB69" s="11">
        <f t="shared" si="141"/>
        <v>78.75000000000001</v>
      </c>
      <c r="EC69" s="18">
        <f t="shared" si="142"/>
        <v>897.75</v>
      </c>
      <c r="ED69" s="13">
        <f t="shared" si="143"/>
        <v>0</v>
      </c>
      <c r="EF69" s="11"/>
      <c r="EG69" s="18"/>
      <c r="EH69" s="13"/>
    </row>
    <row r="70" spans="1:138" ht="12.75">
      <c r="A70" s="36">
        <v>67</v>
      </c>
      <c r="B70" s="11">
        <f t="shared" si="96"/>
        <v>67.65</v>
      </c>
      <c r="C70" s="18">
        <f t="shared" si="97"/>
        <v>1110.5</v>
      </c>
      <c r="D70" s="13">
        <f t="shared" si="98"/>
        <v>0</v>
      </c>
      <c r="E70" s="23" t="s">
        <v>8</v>
      </c>
      <c r="F70" s="11"/>
      <c r="G70" s="17">
        <f t="shared" si="99"/>
        <v>0</v>
      </c>
      <c r="H70" s="12"/>
      <c r="I70" s="11"/>
      <c r="J70" s="17">
        <f t="shared" si="100"/>
        <v>0</v>
      </c>
      <c r="K70" s="12"/>
      <c r="L70" s="11"/>
      <c r="M70" s="17">
        <f t="shared" si="101"/>
        <v>0</v>
      </c>
      <c r="N70" s="12"/>
      <c r="O70" s="11"/>
      <c r="P70" s="17">
        <f t="shared" si="102"/>
        <v>0</v>
      </c>
      <c r="Q70" s="12"/>
      <c r="R70" s="11"/>
      <c r="S70" s="17">
        <f t="shared" si="103"/>
        <v>0</v>
      </c>
      <c r="T70" s="12"/>
      <c r="U70" s="11"/>
      <c r="V70" s="17">
        <f t="shared" si="104"/>
        <v>0</v>
      </c>
      <c r="W70" s="12"/>
      <c r="X70" s="11"/>
      <c r="Y70" s="17">
        <f t="shared" si="105"/>
        <v>0</v>
      </c>
      <c r="Z70" s="12"/>
      <c r="AA70" s="11"/>
      <c r="AB70" s="17">
        <f t="shared" si="106"/>
        <v>0</v>
      </c>
      <c r="AC70" s="12"/>
      <c r="AD70" s="11"/>
      <c r="AE70" s="17">
        <f t="shared" si="107"/>
        <v>0</v>
      </c>
      <c r="AF70" s="12"/>
      <c r="AG70" s="11"/>
      <c r="AH70" s="17">
        <f t="shared" si="108"/>
        <v>0</v>
      </c>
      <c r="AI70" s="12"/>
      <c r="AJ70" s="11"/>
      <c r="AK70" s="17">
        <f t="shared" si="109"/>
        <v>0</v>
      </c>
      <c r="AL70" s="12"/>
      <c r="AM70" s="11"/>
      <c r="AN70" s="17">
        <f t="shared" si="110"/>
        <v>0</v>
      </c>
      <c r="AO70" s="12"/>
      <c r="AP70" s="11"/>
      <c r="AQ70" s="17">
        <f t="shared" si="111"/>
        <v>0</v>
      </c>
      <c r="AR70" s="12"/>
      <c r="AS70" s="11"/>
      <c r="AT70" s="17">
        <f t="shared" si="112"/>
        <v>0</v>
      </c>
      <c r="AU70" s="12"/>
      <c r="AV70" s="11"/>
      <c r="AW70" s="17">
        <f t="shared" si="113"/>
        <v>0</v>
      </c>
      <c r="AX70" s="12"/>
      <c r="AY70" s="11">
        <v>9.4</v>
      </c>
      <c r="AZ70" s="17">
        <f t="shared" si="114"/>
        <v>94</v>
      </c>
      <c r="BA70" s="12"/>
      <c r="BB70" s="11">
        <v>9.4</v>
      </c>
      <c r="BC70" s="17">
        <f t="shared" si="115"/>
        <v>94</v>
      </c>
      <c r="BD70" s="12"/>
      <c r="BE70" s="11">
        <v>10.4</v>
      </c>
      <c r="BF70" s="17">
        <f t="shared" si="116"/>
        <v>104</v>
      </c>
      <c r="BG70" s="12"/>
      <c r="BH70" s="11">
        <v>10.4</v>
      </c>
      <c r="BI70" s="17">
        <f t="shared" si="117"/>
        <v>104</v>
      </c>
      <c r="BJ70" s="12"/>
      <c r="BK70" s="11"/>
      <c r="BL70" s="17">
        <f t="shared" si="118"/>
        <v>0</v>
      </c>
      <c r="BM70" s="12"/>
      <c r="BN70" s="11"/>
      <c r="BO70" s="17">
        <f t="shared" si="119"/>
        <v>0</v>
      </c>
      <c r="BP70" s="12"/>
      <c r="BQ70" s="11"/>
      <c r="BR70" s="17">
        <f t="shared" si="120"/>
        <v>0</v>
      </c>
      <c r="BS70" s="12"/>
      <c r="BT70" s="11"/>
      <c r="BU70" s="17">
        <f t="shared" si="121"/>
        <v>0</v>
      </c>
      <c r="BV70" s="12"/>
      <c r="BW70" s="11"/>
      <c r="BX70" s="17">
        <f t="shared" si="122"/>
        <v>0</v>
      </c>
      <c r="BY70" s="12"/>
      <c r="BZ70" s="11"/>
      <c r="CA70" s="17">
        <f t="shared" si="123"/>
        <v>0</v>
      </c>
      <c r="CB70" s="12"/>
      <c r="CC70" s="11"/>
      <c r="CD70" s="17">
        <f t="shared" si="124"/>
        <v>0</v>
      </c>
      <c r="CE70" s="12"/>
      <c r="CF70" s="11"/>
      <c r="CG70" s="17">
        <f t="shared" si="125"/>
        <v>0</v>
      </c>
      <c r="CH70" s="13"/>
      <c r="CI70" s="11">
        <v>16.3</v>
      </c>
      <c r="CJ70" s="18">
        <f t="shared" si="126"/>
        <v>244.5</v>
      </c>
      <c r="CK70" s="12"/>
      <c r="CL70" s="11"/>
      <c r="CM70" s="17">
        <f t="shared" si="127"/>
        <v>0</v>
      </c>
      <c r="CN70" s="12"/>
      <c r="CO70" s="11"/>
      <c r="CP70" s="17">
        <f t="shared" si="128"/>
        <v>0</v>
      </c>
      <c r="CQ70" s="12"/>
      <c r="CR70" s="11"/>
      <c r="CS70" s="17">
        <f t="shared" si="129"/>
        <v>0</v>
      </c>
      <c r="CT70" s="13"/>
      <c r="CU70" s="11"/>
      <c r="CV70" s="17">
        <f t="shared" si="130"/>
        <v>0</v>
      </c>
      <c r="CW70" s="12"/>
      <c r="CX70" s="11"/>
      <c r="CY70" s="17">
        <f t="shared" si="131"/>
        <v>0</v>
      </c>
      <c r="CZ70" s="12"/>
      <c r="DA70" s="11"/>
      <c r="DB70" s="18">
        <f t="shared" si="132"/>
        <v>0</v>
      </c>
      <c r="DC70" s="13"/>
      <c r="DD70" s="14"/>
      <c r="DE70" s="17">
        <f t="shared" si="133"/>
        <v>0</v>
      </c>
      <c r="DF70" s="12"/>
      <c r="DG70" s="14"/>
      <c r="DH70" s="17">
        <f t="shared" si="134"/>
        <v>0</v>
      </c>
      <c r="DI70" s="12"/>
      <c r="DJ70" s="11"/>
      <c r="DK70" s="17">
        <f t="shared" si="135"/>
        <v>0</v>
      </c>
      <c r="DL70" s="12"/>
      <c r="DM70" s="14">
        <v>5.15</v>
      </c>
      <c r="DN70" s="17">
        <f t="shared" si="136"/>
        <v>206</v>
      </c>
      <c r="DO70" s="12"/>
      <c r="DP70" s="14">
        <v>6.6</v>
      </c>
      <c r="DQ70" s="17">
        <f t="shared" si="137"/>
        <v>264</v>
      </c>
      <c r="DR70" s="12"/>
      <c r="DS70" s="14"/>
      <c r="DT70" s="18">
        <f t="shared" si="138"/>
        <v>0</v>
      </c>
      <c r="DU70" s="13"/>
      <c r="DV70" s="14"/>
      <c r="DW70" s="18">
        <f t="shared" si="139"/>
        <v>0</v>
      </c>
      <c r="DX70" s="13"/>
      <c r="DY70" s="14"/>
      <c r="DZ70" s="18">
        <f t="shared" si="140"/>
        <v>0</v>
      </c>
      <c r="EA70" s="13"/>
      <c r="EB70" s="11">
        <f t="shared" si="141"/>
        <v>67.65</v>
      </c>
      <c r="EC70" s="18">
        <f t="shared" si="142"/>
        <v>1110.5</v>
      </c>
      <c r="ED70" s="13">
        <f t="shared" si="143"/>
        <v>0</v>
      </c>
      <c r="EF70" s="11"/>
      <c r="EG70" s="18"/>
      <c r="EH70" s="13"/>
    </row>
    <row r="71" spans="1:138" ht="12.75">
      <c r="A71" s="36">
        <v>68</v>
      </c>
      <c r="B71" s="11">
        <f t="shared" si="96"/>
        <v>132.85</v>
      </c>
      <c r="C71" s="18">
        <f t="shared" si="97"/>
        <v>1385.25</v>
      </c>
      <c r="D71" s="13">
        <f t="shared" si="98"/>
        <v>0</v>
      </c>
      <c r="E71" s="23" t="s">
        <v>12</v>
      </c>
      <c r="F71" s="11"/>
      <c r="G71" s="17">
        <f t="shared" si="99"/>
        <v>0</v>
      </c>
      <c r="H71" s="12"/>
      <c r="I71" s="11"/>
      <c r="J71" s="17">
        <f t="shared" si="100"/>
        <v>0</v>
      </c>
      <c r="K71" s="12"/>
      <c r="L71" s="11"/>
      <c r="M71" s="17">
        <f t="shared" si="101"/>
        <v>0</v>
      </c>
      <c r="N71" s="12"/>
      <c r="O71" s="11"/>
      <c r="P71" s="17">
        <f t="shared" si="102"/>
        <v>0</v>
      </c>
      <c r="Q71" s="12"/>
      <c r="R71" s="11"/>
      <c r="S71" s="17">
        <f t="shared" si="103"/>
        <v>0</v>
      </c>
      <c r="T71" s="12"/>
      <c r="U71" s="11"/>
      <c r="V71" s="17">
        <f t="shared" si="104"/>
        <v>0</v>
      </c>
      <c r="W71" s="12"/>
      <c r="X71" s="11"/>
      <c r="Y71" s="17">
        <f t="shared" si="105"/>
        <v>0</v>
      </c>
      <c r="Z71" s="12"/>
      <c r="AA71" s="11"/>
      <c r="AB71" s="17">
        <f t="shared" si="106"/>
        <v>0</v>
      </c>
      <c r="AC71" s="12"/>
      <c r="AD71" s="11"/>
      <c r="AE71" s="17">
        <f t="shared" si="107"/>
        <v>0</v>
      </c>
      <c r="AF71" s="12"/>
      <c r="AG71" s="11"/>
      <c r="AH71" s="17">
        <f t="shared" si="108"/>
        <v>0</v>
      </c>
      <c r="AI71" s="12"/>
      <c r="AJ71" s="11"/>
      <c r="AK71" s="17">
        <f t="shared" si="109"/>
        <v>0</v>
      </c>
      <c r="AL71" s="12"/>
      <c r="AM71" s="11"/>
      <c r="AN71" s="17">
        <f t="shared" si="110"/>
        <v>0</v>
      </c>
      <c r="AO71" s="12"/>
      <c r="AP71" s="11">
        <v>4.5</v>
      </c>
      <c r="AQ71" s="17">
        <f t="shared" si="111"/>
        <v>45</v>
      </c>
      <c r="AR71" s="12"/>
      <c r="AS71" s="11"/>
      <c r="AT71" s="17">
        <f t="shared" si="112"/>
        <v>0</v>
      </c>
      <c r="AU71" s="12"/>
      <c r="AV71" s="11"/>
      <c r="AW71" s="17">
        <f t="shared" si="113"/>
        <v>0</v>
      </c>
      <c r="AX71" s="12"/>
      <c r="AY71" s="11">
        <v>0</v>
      </c>
      <c r="AZ71" s="17">
        <f t="shared" si="114"/>
        <v>0</v>
      </c>
      <c r="BA71" s="12"/>
      <c r="BB71" s="11">
        <v>9.4</v>
      </c>
      <c r="BC71" s="17">
        <f t="shared" si="115"/>
        <v>94</v>
      </c>
      <c r="BD71" s="12"/>
      <c r="BE71" s="11">
        <v>0</v>
      </c>
      <c r="BF71" s="17">
        <f t="shared" si="116"/>
        <v>0</v>
      </c>
      <c r="BG71" s="12"/>
      <c r="BH71" s="11">
        <v>10.4</v>
      </c>
      <c r="BI71" s="17">
        <f t="shared" si="117"/>
        <v>104</v>
      </c>
      <c r="BJ71" s="12"/>
      <c r="BK71" s="11"/>
      <c r="BL71" s="17">
        <f t="shared" si="118"/>
        <v>0</v>
      </c>
      <c r="BM71" s="12"/>
      <c r="BN71" s="11"/>
      <c r="BO71" s="17">
        <f t="shared" si="119"/>
        <v>0</v>
      </c>
      <c r="BP71" s="12"/>
      <c r="BQ71" s="11">
        <v>7.3</v>
      </c>
      <c r="BR71" s="17">
        <f t="shared" si="120"/>
        <v>36.5</v>
      </c>
      <c r="BS71" s="12"/>
      <c r="BT71" s="11">
        <v>15.85</v>
      </c>
      <c r="BU71" s="17">
        <f t="shared" si="121"/>
        <v>79.25</v>
      </c>
      <c r="BV71" s="12"/>
      <c r="BW71" s="11"/>
      <c r="BX71" s="17">
        <f t="shared" si="122"/>
        <v>0</v>
      </c>
      <c r="BY71" s="12"/>
      <c r="BZ71" s="11">
        <v>0</v>
      </c>
      <c r="CA71" s="17">
        <f t="shared" si="123"/>
        <v>0</v>
      </c>
      <c r="CB71" s="12"/>
      <c r="CC71" s="11">
        <v>7.5</v>
      </c>
      <c r="CD71" s="17">
        <f t="shared" si="124"/>
        <v>112.5</v>
      </c>
      <c r="CE71" s="12"/>
      <c r="CF71" s="11">
        <v>10.7</v>
      </c>
      <c r="CG71" s="17">
        <f t="shared" si="125"/>
        <v>160.5</v>
      </c>
      <c r="CH71" s="13"/>
      <c r="CI71" s="11">
        <v>16.3</v>
      </c>
      <c r="CJ71" s="18">
        <f t="shared" si="126"/>
        <v>244.5</v>
      </c>
      <c r="CK71" s="12"/>
      <c r="CL71" s="11"/>
      <c r="CM71" s="17">
        <f t="shared" si="127"/>
        <v>0</v>
      </c>
      <c r="CN71" s="12"/>
      <c r="CO71" s="11"/>
      <c r="CP71" s="17">
        <f t="shared" si="128"/>
        <v>0</v>
      </c>
      <c r="CQ71" s="12"/>
      <c r="CR71" s="11"/>
      <c r="CS71" s="17">
        <f t="shared" si="129"/>
        <v>0</v>
      </c>
      <c r="CT71" s="13"/>
      <c r="CU71" s="11">
        <v>20.1</v>
      </c>
      <c r="CV71" s="17">
        <f t="shared" si="130"/>
        <v>201</v>
      </c>
      <c r="CW71" s="12"/>
      <c r="CX71" s="11">
        <v>11.9</v>
      </c>
      <c r="CY71" s="17">
        <f t="shared" si="131"/>
        <v>119</v>
      </c>
      <c r="CZ71" s="12"/>
      <c r="DA71" s="11">
        <v>18.9</v>
      </c>
      <c r="DB71" s="18">
        <f t="shared" si="132"/>
        <v>189</v>
      </c>
      <c r="DC71" s="13"/>
      <c r="DD71" s="14"/>
      <c r="DE71" s="17">
        <f t="shared" si="133"/>
        <v>0</v>
      </c>
      <c r="DF71" s="12"/>
      <c r="DG71" s="14"/>
      <c r="DH71" s="17">
        <f t="shared" si="134"/>
        <v>0</v>
      </c>
      <c r="DI71" s="12"/>
      <c r="DJ71" s="11"/>
      <c r="DK71" s="17">
        <f t="shared" si="135"/>
        <v>0</v>
      </c>
      <c r="DL71" s="12"/>
      <c r="DM71" s="14"/>
      <c r="DN71" s="17">
        <f t="shared" si="136"/>
        <v>0</v>
      </c>
      <c r="DO71" s="12"/>
      <c r="DP71" s="14"/>
      <c r="DQ71" s="17">
        <f t="shared" si="137"/>
        <v>0</v>
      </c>
      <c r="DR71" s="12"/>
      <c r="DS71" s="14"/>
      <c r="DT71" s="18">
        <f t="shared" si="138"/>
        <v>0</v>
      </c>
      <c r="DU71" s="13"/>
      <c r="DV71" s="14"/>
      <c r="DW71" s="18">
        <f t="shared" si="139"/>
        <v>0</v>
      </c>
      <c r="DX71" s="13"/>
      <c r="DY71" s="14"/>
      <c r="DZ71" s="18">
        <f t="shared" si="140"/>
        <v>0</v>
      </c>
      <c r="EA71" s="13"/>
      <c r="EB71" s="11">
        <f t="shared" si="141"/>
        <v>132.85</v>
      </c>
      <c r="EC71" s="18">
        <f t="shared" si="142"/>
        <v>1385.25</v>
      </c>
      <c r="ED71" s="13">
        <f t="shared" si="143"/>
        <v>0</v>
      </c>
      <c r="EF71" s="11"/>
      <c r="EG71" s="18"/>
      <c r="EH71" s="13"/>
    </row>
    <row r="72" spans="1:138" ht="12.75">
      <c r="A72" s="36">
        <v>69</v>
      </c>
      <c r="B72" s="11">
        <f t="shared" si="96"/>
        <v>113.10000000000002</v>
      </c>
      <c r="C72" s="18">
        <f t="shared" si="97"/>
        <v>1748.5</v>
      </c>
      <c r="D72" s="13">
        <f t="shared" si="98"/>
        <v>0</v>
      </c>
      <c r="E72" s="23" t="s">
        <v>80</v>
      </c>
      <c r="F72" s="11"/>
      <c r="G72" s="17">
        <f t="shared" si="99"/>
        <v>0</v>
      </c>
      <c r="H72" s="12"/>
      <c r="I72" s="11"/>
      <c r="J72" s="17">
        <f t="shared" si="100"/>
        <v>0</v>
      </c>
      <c r="K72" s="12"/>
      <c r="L72" s="11">
        <v>2.5</v>
      </c>
      <c r="M72" s="17">
        <f t="shared" si="101"/>
        <v>37.5</v>
      </c>
      <c r="N72" s="12"/>
      <c r="O72" s="11">
        <v>2.5</v>
      </c>
      <c r="P72" s="17">
        <f t="shared" si="102"/>
        <v>37.5</v>
      </c>
      <c r="Q72" s="12"/>
      <c r="R72" s="11">
        <v>2.5</v>
      </c>
      <c r="S72" s="17">
        <f t="shared" si="103"/>
        <v>37.5</v>
      </c>
      <c r="T72" s="12"/>
      <c r="U72" s="11"/>
      <c r="V72" s="17">
        <f t="shared" si="104"/>
        <v>0</v>
      </c>
      <c r="W72" s="12"/>
      <c r="X72" s="11"/>
      <c r="Y72" s="17">
        <f t="shared" si="105"/>
        <v>0</v>
      </c>
      <c r="Z72" s="12"/>
      <c r="AA72" s="11">
        <v>4.5</v>
      </c>
      <c r="AB72" s="17">
        <f t="shared" si="106"/>
        <v>45</v>
      </c>
      <c r="AC72" s="12"/>
      <c r="AD72" s="11">
        <v>1.9</v>
      </c>
      <c r="AE72" s="17">
        <f t="shared" si="107"/>
        <v>76</v>
      </c>
      <c r="AF72" s="12"/>
      <c r="AG72" s="11">
        <v>4.5</v>
      </c>
      <c r="AH72" s="17">
        <f t="shared" si="108"/>
        <v>45</v>
      </c>
      <c r="AI72" s="12"/>
      <c r="AJ72" s="11">
        <v>1.9</v>
      </c>
      <c r="AK72" s="17">
        <f t="shared" si="109"/>
        <v>76</v>
      </c>
      <c r="AL72" s="12"/>
      <c r="AM72" s="11">
        <v>3.8</v>
      </c>
      <c r="AN72" s="17">
        <f t="shared" si="110"/>
        <v>152</v>
      </c>
      <c r="AO72" s="12"/>
      <c r="AP72" s="11"/>
      <c r="AQ72" s="17">
        <f t="shared" si="111"/>
        <v>0</v>
      </c>
      <c r="AR72" s="12"/>
      <c r="AS72" s="11">
        <v>1.9</v>
      </c>
      <c r="AT72" s="17">
        <f t="shared" si="112"/>
        <v>76</v>
      </c>
      <c r="AU72" s="12"/>
      <c r="AV72" s="11">
        <v>2.3</v>
      </c>
      <c r="AW72" s="17">
        <f t="shared" si="113"/>
        <v>92</v>
      </c>
      <c r="AX72" s="12"/>
      <c r="AY72" s="11">
        <v>9.4</v>
      </c>
      <c r="AZ72" s="17">
        <f t="shared" si="114"/>
        <v>94</v>
      </c>
      <c r="BA72" s="12"/>
      <c r="BB72" s="11">
        <v>9.4</v>
      </c>
      <c r="BC72" s="17">
        <f t="shared" si="115"/>
        <v>94</v>
      </c>
      <c r="BD72" s="12"/>
      <c r="BE72" s="11">
        <v>10.4</v>
      </c>
      <c r="BF72" s="17">
        <f t="shared" si="116"/>
        <v>104</v>
      </c>
      <c r="BG72" s="12"/>
      <c r="BH72" s="11">
        <v>10.4</v>
      </c>
      <c r="BI72" s="17">
        <f t="shared" si="117"/>
        <v>104</v>
      </c>
      <c r="BJ72" s="12"/>
      <c r="BK72" s="11"/>
      <c r="BL72" s="17">
        <f t="shared" si="118"/>
        <v>0</v>
      </c>
      <c r="BM72" s="12"/>
      <c r="BN72" s="11"/>
      <c r="BO72" s="17">
        <f t="shared" si="119"/>
        <v>0</v>
      </c>
      <c r="BP72" s="12"/>
      <c r="BQ72" s="11"/>
      <c r="BR72" s="17">
        <f t="shared" si="120"/>
        <v>0</v>
      </c>
      <c r="BS72" s="12"/>
      <c r="BT72" s="11"/>
      <c r="BU72" s="17">
        <f t="shared" si="121"/>
        <v>0</v>
      </c>
      <c r="BV72" s="12"/>
      <c r="BW72" s="11"/>
      <c r="BX72" s="17">
        <f t="shared" si="122"/>
        <v>0</v>
      </c>
      <c r="BY72" s="12"/>
      <c r="BZ72" s="11">
        <v>10.7</v>
      </c>
      <c r="CA72" s="17">
        <f t="shared" si="123"/>
        <v>160.5</v>
      </c>
      <c r="CB72" s="12"/>
      <c r="CC72" s="11">
        <v>7.5</v>
      </c>
      <c r="CD72" s="17">
        <f t="shared" si="124"/>
        <v>112.5</v>
      </c>
      <c r="CE72" s="12"/>
      <c r="CF72" s="11">
        <v>10.7</v>
      </c>
      <c r="CG72" s="17">
        <f t="shared" si="125"/>
        <v>160.5</v>
      </c>
      <c r="CH72" s="13"/>
      <c r="CI72" s="11">
        <v>16.3</v>
      </c>
      <c r="CJ72" s="18">
        <f t="shared" si="126"/>
        <v>244.5</v>
      </c>
      <c r="CK72" s="12"/>
      <c r="CL72" s="11"/>
      <c r="CM72" s="17">
        <f t="shared" si="127"/>
        <v>0</v>
      </c>
      <c r="CN72" s="12"/>
      <c r="CO72" s="11"/>
      <c r="CP72" s="17">
        <f t="shared" si="128"/>
        <v>0</v>
      </c>
      <c r="CQ72" s="12"/>
      <c r="CR72" s="11"/>
      <c r="CS72" s="17">
        <f t="shared" si="129"/>
        <v>0</v>
      </c>
      <c r="CT72" s="13"/>
      <c r="CU72" s="11"/>
      <c r="CV72" s="17">
        <f t="shared" si="130"/>
        <v>0</v>
      </c>
      <c r="CW72" s="12"/>
      <c r="CX72" s="11"/>
      <c r="CY72" s="17">
        <f t="shared" si="131"/>
        <v>0</v>
      </c>
      <c r="CZ72" s="12"/>
      <c r="DA72" s="11"/>
      <c r="DB72" s="18">
        <f t="shared" si="132"/>
        <v>0</v>
      </c>
      <c r="DC72" s="13"/>
      <c r="DD72" s="14"/>
      <c r="DE72" s="17">
        <f t="shared" si="133"/>
        <v>0</v>
      </c>
      <c r="DF72" s="12"/>
      <c r="DG72" s="14"/>
      <c r="DH72" s="17">
        <f t="shared" si="134"/>
        <v>0</v>
      </c>
      <c r="DI72" s="12"/>
      <c r="DJ72" s="11"/>
      <c r="DK72" s="17">
        <f t="shared" si="135"/>
        <v>0</v>
      </c>
      <c r="DL72" s="12"/>
      <c r="DM72" s="14"/>
      <c r="DN72" s="17">
        <f t="shared" si="136"/>
        <v>0</v>
      </c>
      <c r="DO72" s="12"/>
      <c r="DP72" s="14"/>
      <c r="DQ72" s="17">
        <f t="shared" si="137"/>
        <v>0</v>
      </c>
      <c r="DR72" s="12"/>
      <c r="DS72" s="14"/>
      <c r="DT72" s="18">
        <f t="shared" si="138"/>
        <v>0</v>
      </c>
      <c r="DU72" s="13"/>
      <c r="DV72" s="14"/>
      <c r="DW72" s="18">
        <f t="shared" si="139"/>
        <v>0</v>
      </c>
      <c r="DX72" s="13"/>
      <c r="DY72" s="14"/>
      <c r="DZ72" s="18">
        <f t="shared" si="140"/>
        <v>0</v>
      </c>
      <c r="EA72" s="13"/>
      <c r="EB72" s="11">
        <f t="shared" si="141"/>
        <v>113.10000000000002</v>
      </c>
      <c r="EC72" s="18">
        <f t="shared" si="142"/>
        <v>1748.5</v>
      </c>
      <c r="ED72" s="13">
        <f t="shared" si="143"/>
        <v>0</v>
      </c>
      <c r="EF72" s="11"/>
      <c r="EG72" s="18"/>
      <c r="EH72" s="13"/>
    </row>
    <row r="73" spans="1:138" ht="13.5" thickBot="1">
      <c r="A73" s="36">
        <v>70</v>
      </c>
      <c r="B73" s="11">
        <f t="shared" si="96"/>
        <v>193.65000000000003</v>
      </c>
      <c r="C73" s="19">
        <f t="shared" si="97"/>
        <v>4744</v>
      </c>
      <c r="D73" s="73">
        <f t="shared" si="98"/>
        <v>0</v>
      </c>
      <c r="E73" s="26" t="s">
        <v>30</v>
      </c>
      <c r="F73" s="11">
        <v>8.8</v>
      </c>
      <c r="G73" s="17">
        <f t="shared" si="99"/>
        <v>88</v>
      </c>
      <c r="H73" s="12"/>
      <c r="I73" s="11">
        <v>2.7</v>
      </c>
      <c r="J73" s="17">
        <f t="shared" si="100"/>
        <v>13.5</v>
      </c>
      <c r="K73" s="12"/>
      <c r="L73" s="11">
        <v>2.5</v>
      </c>
      <c r="M73" s="17">
        <f t="shared" si="101"/>
        <v>37.5</v>
      </c>
      <c r="N73" s="12"/>
      <c r="O73" s="11">
        <v>2.5</v>
      </c>
      <c r="P73" s="17">
        <f t="shared" si="102"/>
        <v>37.5</v>
      </c>
      <c r="Q73" s="12"/>
      <c r="R73" s="11">
        <v>2.5</v>
      </c>
      <c r="S73" s="17">
        <f t="shared" si="103"/>
        <v>37.5</v>
      </c>
      <c r="T73" s="12"/>
      <c r="U73" s="11"/>
      <c r="V73" s="17">
        <f t="shared" si="104"/>
        <v>0</v>
      </c>
      <c r="W73" s="12"/>
      <c r="X73" s="11"/>
      <c r="Y73" s="17">
        <f t="shared" si="105"/>
        <v>0</v>
      </c>
      <c r="Z73" s="12"/>
      <c r="AA73" s="11">
        <v>0</v>
      </c>
      <c r="AB73" s="17">
        <f t="shared" si="106"/>
        <v>0</v>
      </c>
      <c r="AC73" s="12"/>
      <c r="AD73" s="11">
        <v>1.9</v>
      </c>
      <c r="AE73" s="17">
        <f t="shared" si="107"/>
        <v>76</v>
      </c>
      <c r="AF73" s="12"/>
      <c r="AG73" s="11">
        <v>4.5</v>
      </c>
      <c r="AH73" s="17">
        <f t="shared" si="108"/>
        <v>45</v>
      </c>
      <c r="AI73" s="12"/>
      <c r="AJ73" s="11">
        <v>1.9</v>
      </c>
      <c r="AK73" s="17">
        <f t="shared" si="109"/>
        <v>76</v>
      </c>
      <c r="AL73" s="12"/>
      <c r="AM73" s="11">
        <v>1.9</v>
      </c>
      <c r="AN73" s="17">
        <f t="shared" si="110"/>
        <v>76</v>
      </c>
      <c r="AO73" s="12"/>
      <c r="AP73" s="11">
        <v>4.5</v>
      </c>
      <c r="AQ73" s="17">
        <f t="shared" si="111"/>
        <v>45</v>
      </c>
      <c r="AR73" s="12"/>
      <c r="AS73" s="11">
        <v>1.9</v>
      </c>
      <c r="AT73" s="17">
        <f t="shared" si="112"/>
        <v>76</v>
      </c>
      <c r="AU73" s="12"/>
      <c r="AV73" s="11">
        <v>2.3</v>
      </c>
      <c r="AW73" s="17">
        <f t="shared" si="113"/>
        <v>92</v>
      </c>
      <c r="AX73" s="12"/>
      <c r="AY73" s="11">
        <v>9.4</v>
      </c>
      <c r="AZ73" s="17">
        <f t="shared" si="114"/>
        <v>94</v>
      </c>
      <c r="BA73" s="12"/>
      <c r="BB73" s="11">
        <v>9.4</v>
      </c>
      <c r="BC73" s="17">
        <f t="shared" si="115"/>
        <v>94</v>
      </c>
      <c r="BD73" s="12"/>
      <c r="BE73" s="11">
        <v>10.4</v>
      </c>
      <c r="BF73" s="17">
        <f t="shared" si="116"/>
        <v>104</v>
      </c>
      <c r="BG73" s="12"/>
      <c r="BH73" s="11">
        <v>10.4</v>
      </c>
      <c r="BI73" s="17">
        <f t="shared" si="117"/>
        <v>104</v>
      </c>
      <c r="BJ73" s="12"/>
      <c r="BK73" s="11"/>
      <c r="BL73" s="17">
        <f t="shared" si="118"/>
        <v>0</v>
      </c>
      <c r="BM73" s="12"/>
      <c r="BN73" s="11"/>
      <c r="BO73" s="18">
        <f t="shared" si="119"/>
        <v>0</v>
      </c>
      <c r="BP73" s="13"/>
      <c r="BQ73" s="11"/>
      <c r="BR73" s="17">
        <f t="shared" si="120"/>
        <v>0</v>
      </c>
      <c r="BS73" s="12"/>
      <c r="BT73" s="11"/>
      <c r="BU73" s="18">
        <f t="shared" si="121"/>
        <v>0</v>
      </c>
      <c r="BV73" s="13"/>
      <c r="BW73" s="11"/>
      <c r="BX73" s="18">
        <f t="shared" si="122"/>
        <v>0</v>
      </c>
      <c r="BY73" s="13"/>
      <c r="BZ73" s="11">
        <v>10.7</v>
      </c>
      <c r="CA73" s="18">
        <f t="shared" si="123"/>
        <v>160.5</v>
      </c>
      <c r="CB73" s="13"/>
      <c r="CC73" s="11">
        <v>7.5</v>
      </c>
      <c r="CD73" s="18">
        <f t="shared" si="124"/>
        <v>112.5</v>
      </c>
      <c r="CE73" s="13"/>
      <c r="CF73" s="11">
        <v>10.7</v>
      </c>
      <c r="CG73" s="20">
        <f t="shared" si="125"/>
        <v>160.5</v>
      </c>
      <c r="CH73" s="66"/>
      <c r="CI73" s="11">
        <v>16.3</v>
      </c>
      <c r="CJ73" s="20">
        <f t="shared" si="126"/>
        <v>244.5</v>
      </c>
      <c r="CK73" s="13"/>
      <c r="CL73" s="11">
        <v>9</v>
      </c>
      <c r="CM73" s="18">
        <f t="shared" si="127"/>
        <v>360</v>
      </c>
      <c r="CN73" s="13"/>
      <c r="CO73" s="11">
        <v>23</v>
      </c>
      <c r="CP73" s="18">
        <f t="shared" si="128"/>
        <v>920</v>
      </c>
      <c r="CQ73" s="13"/>
      <c r="CR73" s="11"/>
      <c r="CS73" s="18">
        <f t="shared" si="129"/>
        <v>0</v>
      </c>
      <c r="CT73" s="13"/>
      <c r="CU73" s="11"/>
      <c r="CV73" s="18">
        <f t="shared" si="130"/>
        <v>0</v>
      </c>
      <c r="CW73" s="13"/>
      <c r="CX73" s="11"/>
      <c r="CY73" s="18">
        <f t="shared" si="131"/>
        <v>0</v>
      </c>
      <c r="CZ73" s="13"/>
      <c r="DA73" s="11"/>
      <c r="DB73" s="20">
        <f t="shared" si="132"/>
        <v>0</v>
      </c>
      <c r="DC73" s="66"/>
      <c r="DD73" s="14">
        <v>5.15</v>
      </c>
      <c r="DE73" s="20">
        <f t="shared" si="133"/>
        <v>206</v>
      </c>
      <c r="DF73" s="66"/>
      <c r="DG73" s="58">
        <v>5.15</v>
      </c>
      <c r="DH73" s="20">
        <f t="shared" si="134"/>
        <v>206</v>
      </c>
      <c r="DI73" s="66"/>
      <c r="DJ73" s="65">
        <v>6.6</v>
      </c>
      <c r="DK73" s="20">
        <f t="shared" si="135"/>
        <v>396</v>
      </c>
      <c r="DL73" s="66"/>
      <c r="DM73" s="58">
        <v>5.15</v>
      </c>
      <c r="DN73" s="20">
        <f t="shared" si="136"/>
        <v>206</v>
      </c>
      <c r="DO73" s="66"/>
      <c r="DP73" s="58">
        <v>6.6</v>
      </c>
      <c r="DQ73" s="20">
        <f t="shared" si="137"/>
        <v>264</v>
      </c>
      <c r="DR73" s="66"/>
      <c r="DS73" s="58">
        <v>0</v>
      </c>
      <c r="DT73" s="20">
        <f t="shared" si="138"/>
        <v>0</v>
      </c>
      <c r="DU73" s="66"/>
      <c r="DV73" s="58">
        <v>5.15</v>
      </c>
      <c r="DW73" s="20">
        <f t="shared" si="139"/>
        <v>206</v>
      </c>
      <c r="DX73" s="66"/>
      <c r="DY73" s="58">
        <v>5.15</v>
      </c>
      <c r="DZ73" s="20">
        <f t="shared" si="140"/>
        <v>206</v>
      </c>
      <c r="EA73" s="66"/>
      <c r="EB73" s="45">
        <f t="shared" si="141"/>
        <v>193.65000000000003</v>
      </c>
      <c r="EC73" s="19">
        <f t="shared" si="142"/>
        <v>4744</v>
      </c>
      <c r="ED73" s="44">
        <f t="shared" si="143"/>
        <v>0</v>
      </c>
      <c r="EF73" s="45"/>
      <c r="EG73" s="19"/>
      <c r="EH73" s="44"/>
    </row>
    <row r="74" spans="1:138" ht="13.5" thickBot="1">
      <c r="A74" s="31"/>
      <c r="B74" s="31">
        <f t="shared" si="96"/>
        <v>343.74999999999983</v>
      </c>
      <c r="C74" s="52">
        <f t="shared" si="97"/>
        <v>6022</v>
      </c>
      <c r="D74" s="29">
        <f t="shared" si="98"/>
        <v>60</v>
      </c>
      <c r="E74" s="27" t="s">
        <v>20</v>
      </c>
      <c r="F74" s="31">
        <v>8.8</v>
      </c>
      <c r="G74" s="32">
        <f t="shared" si="99"/>
        <v>88</v>
      </c>
      <c r="H74" s="29">
        <f>SUM(H4:H73)</f>
        <v>0</v>
      </c>
      <c r="I74" s="31">
        <v>2.7</v>
      </c>
      <c r="J74" s="32">
        <f t="shared" si="100"/>
        <v>13.5</v>
      </c>
      <c r="K74" s="29">
        <f>SUM(K4:K73)</f>
        <v>0</v>
      </c>
      <c r="L74" s="31">
        <v>2.5</v>
      </c>
      <c r="M74" s="32">
        <f t="shared" si="101"/>
        <v>37.5</v>
      </c>
      <c r="N74" s="29">
        <f>SUM(N4:N73)</f>
        <v>0</v>
      </c>
      <c r="O74" s="31">
        <v>2.5</v>
      </c>
      <c r="P74" s="32">
        <f t="shared" si="102"/>
        <v>37.5</v>
      </c>
      <c r="Q74" s="29">
        <f>SUM(Q4:Q73)</f>
        <v>0</v>
      </c>
      <c r="R74" s="31">
        <v>2.5</v>
      </c>
      <c r="S74" s="32">
        <f t="shared" si="103"/>
        <v>37.5</v>
      </c>
      <c r="T74" s="29">
        <f>SUM(T4:T73)</f>
        <v>1</v>
      </c>
      <c r="U74" s="31">
        <v>4.5</v>
      </c>
      <c r="V74" s="32">
        <f t="shared" si="104"/>
        <v>22.5</v>
      </c>
      <c r="W74" s="29">
        <f>SUM(W4:W73)</f>
        <v>0</v>
      </c>
      <c r="X74" s="31">
        <v>4.5</v>
      </c>
      <c r="Y74" s="32">
        <f t="shared" si="105"/>
        <v>22.5</v>
      </c>
      <c r="Z74" s="29">
        <f>SUM(Z4:Z73)</f>
        <v>0</v>
      </c>
      <c r="AA74" s="31">
        <v>4.5</v>
      </c>
      <c r="AB74" s="32">
        <f t="shared" si="106"/>
        <v>45</v>
      </c>
      <c r="AC74" s="29">
        <f>SUM(AC4:AC73)</f>
        <v>0</v>
      </c>
      <c r="AD74" s="31">
        <v>1.9</v>
      </c>
      <c r="AE74" s="32">
        <f t="shared" si="107"/>
        <v>76</v>
      </c>
      <c r="AF74" s="29">
        <f>SUM(AF4:AF73)</f>
        <v>0</v>
      </c>
      <c r="AG74" s="31">
        <v>4.5</v>
      </c>
      <c r="AH74" s="32">
        <f t="shared" si="108"/>
        <v>45</v>
      </c>
      <c r="AI74" s="29">
        <f>SUM(AI4:AI73)</f>
        <v>0</v>
      </c>
      <c r="AJ74" s="31">
        <v>1.9</v>
      </c>
      <c r="AK74" s="32">
        <f t="shared" si="109"/>
        <v>76</v>
      </c>
      <c r="AL74" s="29">
        <f>SUM(AL4:AL73)</f>
        <v>1</v>
      </c>
      <c r="AM74" s="31">
        <v>1.9</v>
      </c>
      <c r="AN74" s="32">
        <f t="shared" si="110"/>
        <v>76</v>
      </c>
      <c r="AO74" s="29">
        <f>SUM(AO4:AO73)</f>
        <v>0</v>
      </c>
      <c r="AP74" s="31">
        <v>4.5</v>
      </c>
      <c r="AQ74" s="32">
        <f t="shared" si="111"/>
        <v>45</v>
      </c>
      <c r="AR74" s="29">
        <f>SUM(AR4:AR73)</f>
        <v>0</v>
      </c>
      <c r="AS74" s="31">
        <v>1.9</v>
      </c>
      <c r="AT74" s="32">
        <f t="shared" si="112"/>
        <v>76</v>
      </c>
      <c r="AU74" s="29">
        <f>SUM(AU4:AU73)</f>
        <v>0</v>
      </c>
      <c r="AV74" s="31">
        <v>2.3</v>
      </c>
      <c r="AW74" s="32">
        <f t="shared" si="113"/>
        <v>92</v>
      </c>
      <c r="AX74" s="29">
        <f>SUM(AX4:AX73)</f>
        <v>0</v>
      </c>
      <c r="AY74" s="31">
        <v>9.4</v>
      </c>
      <c r="AZ74" s="32">
        <f t="shared" si="114"/>
        <v>94</v>
      </c>
      <c r="BA74" s="29">
        <f>SUM(BA4:BA73)</f>
        <v>0</v>
      </c>
      <c r="BB74" s="31">
        <v>9.4</v>
      </c>
      <c r="BC74" s="32">
        <f t="shared" si="115"/>
        <v>94</v>
      </c>
      <c r="BD74" s="29">
        <f>SUM(BD4:BD73)</f>
        <v>2</v>
      </c>
      <c r="BE74" s="31">
        <v>10.4</v>
      </c>
      <c r="BF74" s="32">
        <f t="shared" si="116"/>
        <v>104</v>
      </c>
      <c r="BG74" s="29">
        <f>SUM(BG4:BG73)</f>
        <v>7</v>
      </c>
      <c r="BH74" s="31">
        <v>10.4</v>
      </c>
      <c r="BI74" s="32">
        <f t="shared" si="117"/>
        <v>104</v>
      </c>
      <c r="BJ74" s="29">
        <f>SUM(BJ4:BJ73)</f>
        <v>4</v>
      </c>
      <c r="BK74" s="31">
        <v>19.1</v>
      </c>
      <c r="BL74" s="32">
        <f t="shared" si="118"/>
        <v>95.5</v>
      </c>
      <c r="BM74" s="29">
        <f>SUM(BM4:BM73)</f>
        <v>0</v>
      </c>
      <c r="BN74" s="31">
        <v>14.75</v>
      </c>
      <c r="BO74" s="32">
        <f t="shared" si="119"/>
        <v>73.75</v>
      </c>
      <c r="BP74" s="29">
        <f>SUM(BP4:BP73)</f>
        <v>2</v>
      </c>
      <c r="BQ74" s="31">
        <v>7.3</v>
      </c>
      <c r="BR74" s="32">
        <f t="shared" si="120"/>
        <v>36.5</v>
      </c>
      <c r="BS74" s="29">
        <f>SUM(BS4:BS73)</f>
        <v>1</v>
      </c>
      <c r="BT74" s="31">
        <v>15.85</v>
      </c>
      <c r="BU74" s="32">
        <f t="shared" si="121"/>
        <v>79.25</v>
      </c>
      <c r="BV74" s="29">
        <f>SUM(BV4:BV73)</f>
        <v>0</v>
      </c>
      <c r="BW74" s="31">
        <v>10.7</v>
      </c>
      <c r="BX74" s="32">
        <f t="shared" si="122"/>
        <v>214</v>
      </c>
      <c r="BY74" s="29">
        <f>SUM(BY4:BY73)</f>
        <v>3</v>
      </c>
      <c r="BZ74" s="31">
        <v>10.7</v>
      </c>
      <c r="CA74" s="32">
        <f t="shared" si="123"/>
        <v>160.5</v>
      </c>
      <c r="CB74" s="29">
        <f>SUM(CB4:CB73)</f>
        <v>2</v>
      </c>
      <c r="CC74" s="31">
        <v>7.5</v>
      </c>
      <c r="CD74" s="32">
        <f t="shared" si="124"/>
        <v>112.5</v>
      </c>
      <c r="CE74" s="29">
        <f>SUM(CE4:CE73)</f>
        <v>8</v>
      </c>
      <c r="CF74" s="31">
        <v>10.7</v>
      </c>
      <c r="CG74" s="32">
        <f t="shared" si="125"/>
        <v>160.5</v>
      </c>
      <c r="CH74" s="29">
        <f>SUM(CH4:CH73)</f>
        <v>6</v>
      </c>
      <c r="CI74" s="31">
        <v>16.3</v>
      </c>
      <c r="CJ74" s="32">
        <f t="shared" si="126"/>
        <v>244.5</v>
      </c>
      <c r="CK74" s="29">
        <f>SUM(CK4:CK73)</f>
        <v>3</v>
      </c>
      <c r="CL74" s="31">
        <v>9</v>
      </c>
      <c r="CM74" s="32">
        <f t="shared" si="127"/>
        <v>360</v>
      </c>
      <c r="CN74" s="29">
        <f>SUM(CN4:CN73)</f>
        <v>1</v>
      </c>
      <c r="CO74" s="31">
        <v>23</v>
      </c>
      <c r="CP74" s="32">
        <f t="shared" si="128"/>
        <v>920</v>
      </c>
      <c r="CQ74" s="29">
        <f>SUM(CQ4:CQ73)</f>
        <v>2</v>
      </c>
      <c r="CR74" s="31">
        <v>7.1</v>
      </c>
      <c r="CS74" s="32">
        <f t="shared" si="129"/>
        <v>71</v>
      </c>
      <c r="CT74" s="29">
        <f>SUM(CT4:CT73)</f>
        <v>0</v>
      </c>
      <c r="CU74" s="31">
        <v>20.1</v>
      </c>
      <c r="CV74" s="32">
        <f t="shared" si="130"/>
        <v>201</v>
      </c>
      <c r="CW74" s="29">
        <f>SUM(CW4:CW73)</f>
        <v>0</v>
      </c>
      <c r="CX74" s="31">
        <v>11.9</v>
      </c>
      <c r="CY74" s="32">
        <f t="shared" si="131"/>
        <v>119</v>
      </c>
      <c r="CZ74" s="29">
        <f>SUM(CZ4:CZ73)</f>
        <v>4</v>
      </c>
      <c r="DA74" s="31">
        <v>18.9</v>
      </c>
      <c r="DB74" s="32">
        <f t="shared" si="132"/>
        <v>189</v>
      </c>
      <c r="DC74" s="29">
        <f>SUM(DC4:DC73)</f>
        <v>4</v>
      </c>
      <c r="DD74" s="31">
        <v>5.15</v>
      </c>
      <c r="DE74" s="32">
        <f t="shared" si="133"/>
        <v>206</v>
      </c>
      <c r="DF74" s="29">
        <f>SUM(DF4:DF73)</f>
        <v>2</v>
      </c>
      <c r="DG74" s="31">
        <v>5.15</v>
      </c>
      <c r="DH74" s="32">
        <f t="shared" si="134"/>
        <v>206</v>
      </c>
      <c r="DI74" s="29">
        <f>SUM(DI4:DI73)</f>
        <v>0</v>
      </c>
      <c r="DJ74" s="31">
        <v>6.6</v>
      </c>
      <c r="DK74" s="32">
        <f t="shared" si="135"/>
        <v>396</v>
      </c>
      <c r="DL74" s="29">
        <f>SUM(DL4:DL73)</f>
        <v>0</v>
      </c>
      <c r="DM74" s="31">
        <v>5.15</v>
      </c>
      <c r="DN74" s="32">
        <f t="shared" si="136"/>
        <v>206</v>
      </c>
      <c r="DO74" s="29">
        <f>SUM(DO4:DO73)</f>
        <v>2</v>
      </c>
      <c r="DP74" s="31">
        <v>6.6</v>
      </c>
      <c r="DQ74" s="32">
        <f t="shared" si="137"/>
        <v>264</v>
      </c>
      <c r="DR74" s="29">
        <f>SUM(DR4:DR73)</f>
        <v>1</v>
      </c>
      <c r="DS74" s="31">
        <v>10.9</v>
      </c>
      <c r="DT74" s="32">
        <f t="shared" si="138"/>
        <v>109</v>
      </c>
      <c r="DU74" s="29">
        <f>SUM(DU4:DU73)</f>
        <v>1</v>
      </c>
      <c r="DV74" s="31">
        <v>5.15</v>
      </c>
      <c r="DW74" s="32">
        <f t="shared" si="139"/>
        <v>206</v>
      </c>
      <c r="DX74" s="29">
        <f>SUM(DX4:DX73)</f>
        <v>0</v>
      </c>
      <c r="DY74" s="31">
        <v>5.15</v>
      </c>
      <c r="DZ74" s="32">
        <f t="shared" si="140"/>
        <v>206</v>
      </c>
      <c r="EA74" s="29">
        <f>SUM(EA4:EA73)</f>
        <v>3</v>
      </c>
      <c r="EB74" s="49">
        <f t="shared" si="141"/>
        <v>343.74999999999983</v>
      </c>
      <c r="EC74" s="50">
        <f t="shared" si="142"/>
        <v>6022</v>
      </c>
      <c r="ED74" s="51">
        <f t="shared" si="143"/>
        <v>60</v>
      </c>
      <c r="EF74" s="49"/>
      <c r="EG74" s="50"/>
      <c r="EH74" s="51"/>
    </row>
    <row r="75" spans="1:138" s="4" customFormat="1" ht="210.75" thickBot="1">
      <c r="A75" s="5"/>
      <c r="B75" s="5">
        <f>EB75</f>
        <v>343.74999999999983</v>
      </c>
      <c r="C75" s="33"/>
      <c r="D75" s="30"/>
      <c r="E75" s="28"/>
      <c r="F75" s="5" t="s">
        <v>272</v>
      </c>
      <c r="G75" s="33"/>
      <c r="H75" s="30"/>
      <c r="I75" s="5" t="s">
        <v>262</v>
      </c>
      <c r="J75" s="33"/>
      <c r="K75" s="30"/>
      <c r="L75" s="5" t="s">
        <v>236</v>
      </c>
      <c r="M75" s="33"/>
      <c r="N75" s="30"/>
      <c r="O75" s="5" t="s">
        <v>236</v>
      </c>
      <c r="P75" s="33"/>
      <c r="Q75" s="30"/>
      <c r="R75" s="5" t="s">
        <v>236</v>
      </c>
      <c r="S75" s="33"/>
      <c r="T75" s="30"/>
      <c r="U75" s="5" t="s">
        <v>233</v>
      </c>
      <c r="V75" s="33"/>
      <c r="W75" s="30"/>
      <c r="X75" s="5" t="s">
        <v>233</v>
      </c>
      <c r="Y75" s="33"/>
      <c r="Z75" s="30"/>
      <c r="AA75" s="5" t="s">
        <v>233</v>
      </c>
      <c r="AB75" s="33"/>
      <c r="AC75" s="30"/>
      <c r="AD75" s="5" t="s">
        <v>228</v>
      </c>
      <c r="AE75" s="33"/>
      <c r="AF75" s="30"/>
      <c r="AG75" s="5" t="s">
        <v>233</v>
      </c>
      <c r="AH75" s="33"/>
      <c r="AI75" s="30"/>
      <c r="AJ75" s="5" t="s">
        <v>228</v>
      </c>
      <c r="AK75" s="33"/>
      <c r="AL75" s="30"/>
      <c r="AM75" s="5" t="s">
        <v>228</v>
      </c>
      <c r="AN75" s="33"/>
      <c r="AO75" s="30"/>
      <c r="AP75" s="5" t="s">
        <v>233</v>
      </c>
      <c r="AQ75" s="33"/>
      <c r="AR75" s="30"/>
      <c r="AS75" s="5" t="s">
        <v>228</v>
      </c>
      <c r="AT75" s="33"/>
      <c r="AU75" s="30"/>
      <c r="AV75" s="5" t="s">
        <v>229</v>
      </c>
      <c r="AW75" s="33"/>
      <c r="AX75" s="30"/>
      <c r="AY75" s="5" t="s">
        <v>221</v>
      </c>
      <c r="AZ75" s="33"/>
      <c r="BA75" s="30"/>
      <c r="BB75" s="5" t="s">
        <v>221</v>
      </c>
      <c r="BC75" s="33"/>
      <c r="BD75" s="30"/>
      <c r="BE75" s="5" t="s">
        <v>216</v>
      </c>
      <c r="BF75" s="33"/>
      <c r="BG75" s="30"/>
      <c r="BH75" s="5" t="s">
        <v>216</v>
      </c>
      <c r="BI75" s="33"/>
      <c r="BJ75" s="30"/>
      <c r="BK75" s="5" t="s">
        <v>242</v>
      </c>
      <c r="BL75" s="33"/>
      <c r="BM75" s="30"/>
      <c r="BN75" s="5" t="s">
        <v>243</v>
      </c>
      <c r="BO75" s="33"/>
      <c r="BP75" s="30"/>
      <c r="BQ75" s="5" t="s">
        <v>240</v>
      </c>
      <c r="BR75" s="33"/>
      <c r="BS75" s="30"/>
      <c r="BT75" s="5" t="s">
        <v>241</v>
      </c>
      <c r="BU75" s="33"/>
      <c r="BV75" s="30"/>
      <c r="BW75" s="5" t="s">
        <v>193</v>
      </c>
      <c r="BX75" s="33"/>
      <c r="BY75" s="30"/>
      <c r="BZ75" s="5" t="s">
        <v>193</v>
      </c>
      <c r="CA75" s="33"/>
      <c r="CB75" s="30"/>
      <c r="CC75" s="5" t="s">
        <v>195</v>
      </c>
      <c r="CD75" s="33"/>
      <c r="CE75" s="30"/>
      <c r="CF75" s="5" t="s">
        <v>193</v>
      </c>
      <c r="CG75" s="33"/>
      <c r="CH75" s="30"/>
      <c r="CI75" s="5" t="s">
        <v>184</v>
      </c>
      <c r="CJ75" s="33"/>
      <c r="CK75" s="30"/>
      <c r="CL75" s="5" t="s">
        <v>177</v>
      </c>
      <c r="CM75" s="33"/>
      <c r="CN75" s="30"/>
      <c r="CO75" s="5" t="s">
        <v>176</v>
      </c>
      <c r="CP75" s="33"/>
      <c r="CQ75" s="30"/>
      <c r="CR75" s="5" t="s">
        <v>166</v>
      </c>
      <c r="CS75" s="33"/>
      <c r="CT75" s="30"/>
      <c r="CU75" s="5" t="s">
        <v>167</v>
      </c>
      <c r="CV75" s="33"/>
      <c r="CW75" s="30"/>
      <c r="CX75" s="5" t="s">
        <v>168</v>
      </c>
      <c r="CY75" s="33"/>
      <c r="CZ75" s="30"/>
      <c r="DA75" s="5" t="s">
        <v>169</v>
      </c>
      <c r="DB75" s="33"/>
      <c r="DC75" s="30"/>
      <c r="DD75" s="5" t="s">
        <v>123</v>
      </c>
      <c r="DE75" s="33"/>
      <c r="DF75" s="30"/>
      <c r="DG75" s="5" t="s">
        <v>123</v>
      </c>
      <c r="DH75" s="33"/>
      <c r="DI75" s="30"/>
      <c r="DJ75" s="5" t="s">
        <v>170</v>
      </c>
      <c r="DK75" s="33"/>
      <c r="DL75" s="30"/>
      <c r="DM75" s="5" t="s">
        <v>123</v>
      </c>
      <c r="DN75" s="33"/>
      <c r="DO75" s="30"/>
      <c r="DP75" s="5" t="s">
        <v>170</v>
      </c>
      <c r="DQ75" s="33"/>
      <c r="DR75" s="30"/>
      <c r="DS75" s="5" t="s">
        <v>239</v>
      </c>
      <c r="DT75" s="33"/>
      <c r="DU75" s="30"/>
      <c r="DV75" s="5" t="s">
        <v>123</v>
      </c>
      <c r="DW75" s="33"/>
      <c r="DX75" s="30"/>
      <c r="DY75" s="5" t="s">
        <v>123</v>
      </c>
      <c r="DZ75" s="33"/>
      <c r="EA75" s="30"/>
      <c r="EB75" s="46">
        <f>EB74</f>
        <v>343.74999999999983</v>
      </c>
      <c r="EC75" s="47">
        <f>EC74</f>
        <v>6022</v>
      </c>
      <c r="ED75" s="48">
        <f>ED74</f>
        <v>60</v>
      </c>
      <c r="EF75" s="46"/>
      <c r="EG75" s="47"/>
      <c r="EH75" s="48"/>
    </row>
    <row r="76" spans="1:138" s="6" customFormat="1" ht="117.75" thickBot="1">
      <c r="A76" s="5"/>
      <c r="B76" s="5" t="str">
        <f aca="true" t="shared" si="144" ref="B76:M77">B2</f>
        <v>Celkem</v>
      </c>
      <c r="C76" s="33" t="str">
        <f t="shared" si="144"/>
        <v>Celkem</v>
      </c>
      <c r="D76" s="30" t="str">
        <f t="shared" si="144"/>
        <v>Celkem</v>
      </c>
      <c r="E76" s="28" t="str">
        <f t="shared" si="144"/>
        <v>Přezdívka:</v>
      </c>
      <c r="F76" s="5" t="str">
        <f t="shared" si="144"/>
        <v>Klabava</v>
      </c>
      <c r="G76" s="33"/>
      <c r="H76" s="30"/>
      <c r="I76" s="5" t="str">
        <f t="shared" si="144"/>
        <v>Úhlava</v>
      </c>
      <c r="J76" s="33"/>
      <c r="K76" s="30"/>
      <c r="L76" s="5" t="str">
        <f t="shared" si="144"/>
        <v>Mže</v>
      </c>
      <c r="M76" s="33"/>
      <c r="N76" s="30"/>
      <c r="O76" s="5" t="str">
        <f>O2</f>
        <v>Mže</v>
      </c>
      <c r="P76" s="33"/>
      <c r="Q76" s="30"/>
      <c r="R76" s="5" t="str">
        <f>R2</f>
        <v>Mže</v>
      </c>
      <c r="S76" s="33"/>
      <c r="T76" s="30"/>
      <c r="U76" s="5" t="str">
        <f>U2</f>
        <v>Po šesti Plzeňských tocích</v>
      </c>
      <c r="V76" s="33"/>
      <c r="W76" s="30"/>
      <c r="X76" s="5" t="str">
        <f>X2</f>
        <v>Po šesti Plzeňských tocích</v>
      </c>
      <c r="Y76" s="33"/>
      <c r="Z76" s="30"/>
      <c r="AA76" s="5" t="str">
        <f>AA2</f>
        <v>Hamerský potok</v>
      </c>
      <c r="AB76" s="33"/>
      <c r="AC76" s="30"/>
      <c r="AD76" s="5" t="str">
        <f>AD2</f>
        <v>Hamerský potok</v>
      </c>
      <c r="AE76" s="33"/>
      <c r="AF76" s="30"/>
      <c r="AG76" s="5" t="str">
        <f>AG2</f>
        <v>Hamerský potok</v>
      </c>
      <c r="AH76" s="33"/>
      <c r="AI76" s="30"/>
      <c r="AJ76" s="5" t="str">
        <f>AJ2</f>
        <v>Hamerský potok</v>
      </c>
      <c r="AK76" s="33"/>
      <c r="AL76" s="30"/>
      <c r="AM76" s="5" t="str">
        <f>AM2</f>
        <v>Hamerský potok</v>
      </c>
      <c r="AN76" s="33"/>
      <c r="AO76" s="30"/>
      <c r="AP76" s="5" t="str">
        <f>AP2</f>
        <v>ČPV Hamerský potok</v>
      </c>
      <c r="AQ76" s="33"/>
      <c r="AR76" s="30"/>
      <c r="AS76" s="5" t="str">
        <f>AS2</f>
        <v>Hamerský potok</v>
      </c>
      <c r="AT76" s="33"/>
      <c r="AU76" s="30"/>
      <c r="AV76" s="5" t="str">
        <f>AV2</f>
        <v>ČPV Hamerský potok</v>
      </c>
      <c r="AW76" s="33"/>
      <c r="AX76" s="30"/>
      <c r="AY76" s="5" t="str">
        <f>AY2</f>
        <v>ČPV Teplá</v>
      </c>
      <c r="AZ76" s="33"/>
      <c r="BA76" s="30"/>
      <c r="BB76" s="5" t="str">
        <f>BB2</f>
        <v>ČPV Teplá</v>
      </c>
      <c r="BC76" s="33"/>
      <c r="BD76" s="30"/>
      <c r="BE76" s="5" t="str">
        <f>BE2</f>
        <v>ČPV Úhlava</v>
      </c>
      <c r="BF76" s="33"/>
      <c r="BG76" s="30"/>
      <c r="BH76" s="5" t="str">
        <f>BH2</f>
        <v>ČPV Úhlava</v>
      </c>
      <c r="BI76" s="33"/>
      <c r="BJ76" s="30"/>
      <c r="BK76" s="5" t="str">
        <f>BK2</f>
        <v>Lužnice</v>
      </c>
      <c r="BL76" s="33"/>
      <c r="BM76" s="30"/>
      <c r="BN76" s="5" t="str">
        <f>BN2</f>
        <v>Lužnice</v>
      </c>
      <c r="BO76" s="33"/>
      <c r="BP76" s="30"/>
      <c r="BQ76" s="5" t="str">
        <f>BQ2</f>
        <v>Ohře</v>
      </c>
      <c r="BR76" s="33"/>
      <c r="BS76" s="30"/>
      <c r="BT76" s="5" t="str">
        <f>BT2</f>
        <v>Ohře</v>
      </c>
      <c r="BU76" s="33"/>
      <c r="BV76" s="30"/>
      <c r="BW76" s="5" t="str">
        <f>BW2</f>
        <v>ČPV Svratka</v>
      </c>
      <c r="BX76" s="33"/>
      <c r="BY76" s="30"/>
      <c r="BZ76" s="5" t="str">
        <f>BZ2</f>
        <v>Blanice</v>
      </c>
      <c r="CA76" s="33"/>
      <c r="CB76" s="30"/>
      <c r="CC76" s="5" t="str">
        <f>CC2</f>
        <v>Blanice</v>
      </c>
      <c r="CD76" s="33"/>
      <c r="CE76" s="30"/>
      <c r="CF76" s="5" t="str">
        <f>CF2</f>
        <v>ČPV Blanice</v>
      </c>
      <c r="CG76" s="33"/>
      <c r="CH76" s="30"/>
      <c r="CI76" s="5" t="str">
        <f>CI2</f>
        <v>ČPV Sázava</v>
      </c>
      <c r="CJ76" s="33"/>
      <c r="CK76" s="30"/>
      <c r="CL76" s="5" t="str">
        <f>CL2</f>
        <v>Steyr, A</v>
      </c>
      <c r="CM76" s="33"/>
      <c r="CN76" s="30"/>
      <c r="CO76" s="5" t="str">
        <f>CO2</f>
        <v>Salza, A</v>
      </c>
      <c r="CP76" s="33"/>
      <c r="CQ76" s="30"/>
      <c r="CR76" s="5" t="str">
        <f>CR2</f>
        <v>Vltava</v>
      </c>
      <c r="CS76" s="33"/>
      <c r="CT76" s="30"/>
      <c r="CU76" s="5" t="str">
        <f>CU2</f>
        <v>Vltava</v>
      </c>
      <c r="CV76" s="33"/>
      <c r="CW76" s="30"/>
      <c r="CX76" s="5" t="str">
        <f>CX2</f>
        <v>Vltava</v>
      </c>
      <c r="CY76" s="33"/>
      <c r="CZ76" s="30"/>
      <c r="DA76" s="5" t="str">
        <f>DA2</f>
        <v>Vltava</v>
      </c>
      <c r="DB76" s="33"/>
      <c r="DC76" s="30"/>
      <c r="DD76" s="5" t="str">
        <f>DD2</f>
        <v>Otava</v>
      </c>
      <c r="DE76" s="33"/>
      <c r="DF76" s="30"/>
      <c r="DG76" s="5" t="str">
        <f>DG2</f>
        <v>Otava</v>
      </c>
      <c r="DH76" s="33"/>
      <c r="DI76" s="30"/>
      <c r="DJ76" s="5" t="str">
        <f>DJ2</f>
        <v>Otava</v>
      </c>
      <c r="DK76" s="33"/>
      <c r="DL76" s="30"/>
      <c r="DM76" s="5" t="str">
        <f>DM2</f>
        <v>Otava</v>
      </c>
      <c r="DN76" s="33"/>
      <c r="DO76" s="30"/>
      <c r="DP76" s="5" t="str">
        <f>DP2</f>
        <v>ČPV Otava</v>
      </c>
      <c r="DQ76" s="33"/>
      <c r="DR76" s="30"/>
      <c r="DS76" s="5" t="str">
        <f>DS2</f>
        <v>Úhlava</v>
      </c>
      <c r="DT76" s="33"/>
      <c r="DU76" s="30"/>
      <c r="DV76" s="5" t="str">
        <f>DV2</f>
        <v>Otava</v>
      </c>
      <c r="DW76" s="33"/>
      <c r="DX76" s="30"/>
      <c r="DY76" s="5" t="str">
        <f>DY2</f>
        <v>Otava</v>
      </c>
      <c r="DZ76" s="33"/>
      <c r="EA76" s="30"/>
      <c r="EB76" s="5" t="str">
        <f aca="true" t="shared" si="145" ref="EB76:ED77">B76</f>
        <v>Celkem</v>
      </c>
      <c r="EC76" s="33" t="str">
        <f t="shared" si="145"/>
        <v>Celkem</v>
      </c>
      <c r="ED76" s="30" t="str">
        <f t="shared" si="145"/>
        <v>Celkem</v>
      </c>
      <c r="EF76" s="5"/>
      <c r="EG76" s="33"/>
      <c r="EH76" s="30"/>
    </row>
    <row r="77" spans="1:138" ht="51.75" thickBot="1">
      <c r="A77" s="5"/>
      <c r="B77" s="55" t="str">
        <f t="shared" si="144"/>
        <v>km</v>
      </c>
      <c r="C77" s="34" t="str">
        <f t="shared" si="144"/>
        <v>body</v>
      </c>
      <c r="D77" s="30" t="str">
        <f t="shared" si="144"/>
        <v>krysy</v>
      </c>
      <c r="E77" s="28" t="str">
        <f t="shared" si="144"/>
        <v>datum/body</v>
      </c>
      <c r="F77" s="5" t="str">
        <f t="shared" si="144"/>
        <v>30.12</v>
      </c>
      <c r="G77" s="34" t="str">
        <f>G3</f>
        <v>10</v>
      </c>
      <c r="H77" s="30"/>
      <c r="I77" s="5" t="str">
        <f t="shared" si="144"/>
        <v>3.11</v>
      </c>
      <c r="J77" s="34" t="str">
        <f>J3</f>
        <v>5</v>
      </c>
      <c r="K77" s="30"/>
      <c r="L77" s="5" t="str">
        <f t="shared" si="144"/>
        <v>13.10</v>
      </c>
      <c r="M77" s="34" t="str">
        <f t="shared" si="144"/>
        <v>15</v>
      </c>
      <c r="N77" s="30"/>
      <c r="O77" s="5" t="str">
        <f>O3</f>
        <v>13.10</v>
      </c>
      <c r="P77" s="34" t="str">
        <f>P3</f>
        <v>15</v>
      </c>
      <c r="Q77" s="30"/>
      <c r="R77" s="5" t="str">
        <f>R3</f>
        <v>13.10</v>
      </c>
      <c r="S77" s="34" t="str">
        <f>S3</f>
        <v>15</v>
      </c>
      <c r="T77" s="30"/>
      <c r="U77" s="5" t="str">
        <f>U3</f>
        <v>6.10</v>
      </c>
      <c r="V77" s="34" t="str">
        <f>V3</f>
        <v>5</v>
      </c>
      <c r="W77" s="30"/>
      <c r="X77" s="5" t="str">
        <f>X3</f>
        <v>6.10</v>
      </c>
      <c r="Y77" s="34" t="str">
        <f>Y3</f>
        <v>5</v>
      </c>
      <c r="Z77" s="30"/>
      <c r="AA77" s="5" t="str">
        <f>AA3</f>
        <v>23.9</v>
      </c>
      <c r="AB77" s="34" t="str">
        <f>AB3</f>
        <v>10</v>
      </c>
      <c r="AC77" s="30"/>
      <c r="AD77" s="5" t="str">
        <f>AD3</f>
        <v>23.9</v>
      </c>
      <c r="AE77" s="34" t="str">
        <f>AE3</f>
        <v>40</v>
      </c>
      <c r="AF77" s="30"/>
      <c r="AG77" s="5" t="str">
        <f>AG3</f>
        <v>23.9</v>
      </c>
      <c r="AH77" s="34" t="str">
        <f>AH3</f>
        <v>10</v>
      </c>
      <c r="AI77" s="30"/>
      <c r="AJ77" s="5" t="str">
        <f>AJ3</f>
        <v>23.9</v>
      </c>
      <c r="AK77" s="34" t="str">
        <f>AK3</f>
        <v>40</v>
      </c>
      <c r="AL77" s="30"/>
      <c r="AM77" s="5" t="str">
        <f>AM3</f>
        <v>22.9</v>
      </c>
      <c r="AN77" s="34" t="str">
        <f>AN3</f>
        <v>40</v>
      </c>
      <c r="AO77" s="30"/>
      <c r="AP77" s="5" t="str">
        <f>AP3</f>
        <v>22.9</v>
      </c>
      <c r="AQ77" s="34" t="str">
        <f>AQ3</f>
        <v>10</v>
      </c>
      <c r="AR77" s="30"/>
      <c r="AS77" s="5" t="str">
        <f>AS3</f>
        <v>22.9</v>
      </c>
      <c r="AT77" s="34" t="str">
        <f>AT3</f>
        <v>40</v>
      </c>
      <c r="AU77" s="30"/>
      <c r="AV77" s="5" t="str">
        <f>AV3</f>
        <v>22.9</v>
      </c>
      <c r="AW77" s="34" t="str">
        <f>AW3</f>
        <v>40</v>
      </c>
      <c r="AX77" s="30"/>
      <c r="AY77" s="5" t="str">
        <f>AY3</f>
        <v>15.9</v>
      </c>
      <c r="AZ77" s="34" t="str">
        <f>AZ3</f>
        <v>10</v>
      </c>
      <c r="BA77" s="30"/>
      <c r="BB77" s="5" t="str">
        <f>BB3</f>
        <v>15.9</v>
      </c>
      <c r="BC77" s="34" t="str">
        <f>BC3</f>
        <v>10</v>
      </c>
      <c r="BD77" s="30"/>
      <c r="BE77" s="5" t="str">
        <f>BE3</f>
        <v>8.9</v>
      </c>
      <c r="BF77" s="34" t="str">
        <f>BF3</f>
        <v>10</v>
      </c>
      <c r="BG77" s="30"/>
      <c r="BH77" s="5" t="str">
        <f>BH3</f>
        <v>8.9</v>
      </c>
      <c r="BI77" s="34" t="str">
        <f>BI3</f>
        <v>10</v>
      </c>
      <c r="BJ77" s="30"/>
      <c r="BK77" s="5" t="str">
        <f>BK3</f>
        <v>20.7</v>
      </c>
      <c r="BL77" s="34" t="str">
        <f>BL3</f>
        <v>5</v>
      </c>
      <c r="BM77" s="30"/>
      <c r="BN77" s="5" t="str">
        <f>BN3</f>
        <v>20.7</v>
      </c>
      <c r="BO77" s="34" t="str">
        <f>BO3</f>
        <v>5</v>
      </c>
      <c r="BP77" s="30"/>
      <c r="BQ77" s="5" t="str">
        <f>BQ3</f>
        <v>5.7</v>
      </c>
      <c r="BR77" s="34" t="str">
        <f>BR3</f>
        <v>5</v>
      </c>
      <c r="BS77" s="30"/>
      <c r="BT77" s="5" t="str">
        <f>BT3</f>
        <v>4.7</v>
      </c>
      <c r="BU77" s="34" t="str">
        <f>BU3</f>
        <v>5</v>
      </c>
      <c r="BV77" s="30"/>
      <c r="BW77" s="5" t="str">
        <f>BW3</f>
        <v>24.6</v>
      </c>
      <c r="BX77" s="34" t="str">
        <f>BX3</f>
        <v>20</v>
      </c>
      <c r="BY77" s="30"/>
      <c r="BZ77" s="5" t="str">
        <f>BZ3</f>
        <v>16.6</v>
      </c>
      <c r="CA77" s="34" t="str">
        <f>CA3</f>
        <v>15</v>
      </c>
      <c r="CB77" s="30"/>
      <c r="CC77" s="5" t="str">
        <f>CC3</f>
        <v>16.6</v>
      </c>
      <c r="CD77" s="34" t="str">
        <f>CD3</f>
        <v>15</v>
      </c>
      <c r="CE77" s="30"/>
      <c r="CF77" s="5" t="str">
        <f>CF3</f>
        <v>16.6</v>
      </c>
      <c r="CG77" s="34" t="str">
        <f>CG3</f>
        <v>15</v>
      </c>
      <c r="CH77" s="30"/>
      <c r="CI77" s="5" t="str">
        <f>CI3</f>
        <v>28.5</v>
      </c>
      <c r="CJ77" s="34" t="str">
        <f>CJ3</f>
        <v>15</v>
      </c>
      <c r="CK77" s="30"/>
      <c r="CL77" s="5" t="str">
        <f>CL3</f>
        <v>20.5</v>
      </c>
      <c r="CM77" s="34" t="str">
        <f>CM3</f>
        <v>40</v>
      </c>
      <c r="CN77" s="30"/>
      <c r="CO77" s="5" t="str">
        <f>CO3</f>
        <v>19.5</v>
      </c>
      <c r="CP77" s="34" t="str">
        <f>CP3</f>
        <v>40</v>
      </c>
      <c r="CQ77" s="30"/>
      <c r="CR77" s="5" t="str">
        <f>CR3</f>
        <v>8.5</v>
      </c>
      <c r="CS77" s="34" t="str">
        <f>CS3</f>
        <v>10</v>
      </c>
      <c r="CT77" s="30"/>
      <c r="CU77" s="5" t="str">
        <f>CU3</f>
        <v>7.5</v>
      </c>
      <c r="CV77" s="34" t="str">
        <f>CV3</f>
        <v>10</v>
      </c>
      <c r="CW77" s="30"/>
      <c r="CX77" s="5" t="str">
        <f>CX3</f>
        <v>6.5</v>
      </c>
      <c r="CY77" s="34" t="str">
        <f>CY3</f>
        <v>10</v>
      </c>
      <c r="CZ77" s="30"/>
      <c r="DA77" s="5" t="str">
        <f>DA3</f>
        <v>5.5</v>
      </c>
      <c r="DB77" s="34" t="str">
        <f>DB3</f>
        <v>10</v>
      </c>
      <c r="DC77" s="30"/>
      <c r="DD77" s="5" t="str">
        <f>DD3</f>
        <v>29.4</v>
      </c>
      <c r="DE77" s="34" t="str">
        <f>DE3</f>
        <v>40</v>
      </c>
      <c r="DF77" s="30"/>
      <c r="DG77" s="5" t="str">
        <f>DG3</f>
        <v>29.4</v>
      </c>
      <c r="DH77" s="34" t="str">
        <f>DH3</f>
        <v>40</v>
      </c>
      <c r="DI77" s="30"/>
      <c r="DJ77" s="5" t="str">
        <f>DJ3</f>
        <v>28.4</v>
      </c>
      <c r="DK77" s="34" t="str">
        <f>DK3</f>
        <v>60</v>
      </c>
      <c r="DL77" s="30"/>
      <c r="DM77" s="5" t="str">
        <f>DM3</f>
        <v>28.4</v>
      </c>
      <c r="DN77" s="34" t="str">
        <f>DN3</f>
        <v>40</v>
      </c>
      <c r="DO77" s="30"/>
      <c r="DP77" s="5" t="str">
        <f>DP3</f>
        <v>28.4</v>
      </c>
      <c r="DQ77" s="34" t="str">
        <f>DQ3</f>
        <v>40</v>
      </c>
      <c r="DR77" s="30"/>
      <c r="DS77" s="5" t="str">
        <f>DS3</f>
        <v>14.4</v>
      </c>
      <c r="DT77" s="34" t="str">
        <f>DT3</f>
        <v>10</v>
      </c>
      <c r="DU77" s="30"/>
      <c r="DV77" s="5" t="str">
        <f>DV3</f>
        <v>25.3</v>
      </c>
      <c r="DW77" s="34" t="str">
        <f>DW3</f>
        <v>40</v>
      </c>
      <c r="DX77" s="30"/>
      <c r="DY77" s="5" t="str">
        <f>DY3</f>
        <v>25.3</v>
      </c>
      <c r="DZ77" s="34" t="str">
        <f>DZ3</f>
        <v>40</v>
      </c>
      <c r="EA77" s="30"/>
      <c r="EB77" s="5" t="str">
        <f t="shared" si="145"/>
        <v>km</v>
      </c>
      <c r="EC77" s="34" t="str">
        <f t="shared" si="145"/>
        <v>body</v>
      </c>
      <c r="ED77" s="30" t="str">
        <f t="shared" si="145"/>
        <v>krysy</v>
      </c>
      <c r="EF77" s="5"/>
      <c r="EG77" s="34"/>
      <c r="EH77" s="30"/>
    </row>
    <row r="78" spans="1:138" ht="12.75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F78" s="3"/>
      <c r="EG78" s="3"/>
      <c r="EH78" s="3"/>
    </row>
    <row r="79" spans="1:138" ht="12.75">
      <c r="A79" s="3"/>
      <c r="B79" s="3"/>
      <c r="C79" s="54" t="s">
        <v>26</v>
      </c>
      <c r="D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F79" s="3"/>
      <c r="EG79" s="3"/>
      <c r="EH79" s="3"/>
    </row>
    <row r="80" spans="1:138" ht="12.75">
      <c r="A80" s="3"/>
      <c r="B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F80" s="3"/>
      <c r="EG80" s="3"/>
      <c r="EH80" s="3"/>
    </row>
    <row r="81" spans="1:138" ht="12.75">
      <c r="A81" s="3"/>
      <c r="B81" s="3"/>
      <c r="C81" s="3" t="s">
        <v>32</v>
      </c>
      <c r="D81" s="3">
        <v>5</v>
      </c>
      <c r="E81" s="1" t="s">
        <v>33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F81" s="3"/>
      <c r="EG81" s="3"/>
      <c r="EH81" s="3"/>
    </row>
    <row r="82" spans="1:138" ht="12.75">
      <c r="A82" s="3"/>
      <c r="B82" s="3"/>
      <c r="C82" s="3" t="s">
        <v>34</v>
      </c>
      <c r="D82" s="3">
        <v>10</v>
      </c>
      <c r="E82" s="1" t="s">
        <v>33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F82" s="3"/>
      <c r="EG82" s="3"/>
      <c r="EH82" s="3"/>
    </row>
    <row r="83" spans="1:138" ht="12.75">
      <c r="A83" s="3"/>
      <c r="B83" s="3"/>
      <c r="C83" s="3" t="s">
        <v>35</v>
      </c>
      <c r="D83" s="3">
        <v>15</v>
      </c>
      <c r="E83" s="1" t="s">
        <v>33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F83" s="3"/>
      <c r="EG83" s="3"/>
      <c r="EH83" s="3"/>
    </row>
    <row r="84" spans="1:138" ht="12.75">
      <c r="A84" s="3"/>
      <c r="B84" s="3"/>
      <c r="C84" s="3" t="s">
        <v>36</v>
      </c>
      <c r="D84" s="3">
        <v>20</v>
      </c>
      <c r="E84" s="1" t="s">
        <v>33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F84" s="3"/>
      <c r="EG84" s="3"/>
      <c r="EH84" s="3"/>
    </row>
    <row r="85" spans="1:138" ht="12.75">
      <c r="A85" s="3"/>
      <c r="B85" s="3"/>
      <c r="C85" s="3" t="s">
        <v>37</v>
      </c>
      <c r="D85" s="3">
        <v>30</v>
      </c>
      <c r="E85" s="1" t="s">
        <v>33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F85" s="3"/>
      <c r="EG85" s="3"/>
      <c r="EH85" s="3"/>
    </row>
    <row r="86" spans="1:138" ht="12.75">
      <c r="A86" s="3"/>
      <c r="B86" s="3"/>
      <c r="C86" s="3" t="s">
        <v>38</v>
      </c>
      <c r="D86" s="3">
        <v>40</v>
      </c>
      <c r="E86" s="1" t="s">
        <v>33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F86" s="3"/>
      <c r="EG86" s="3"/>
      <c r="EH86" s="3"/>
    </row>
    <row r="87" spans="3:5" ht="12.75">
      <c r="C87" s="3" t="s">
        <v>39</v>
      </c>
      <c r="D87" s="3">
        <v>60</v>
      </c>
      <c r="E87" s="1" t="s">
        <v>33</v>
      </c>
    </row>
    <row r="88" spans="3:5" ht="12.75">
      <c r="C88" s="3" t="s">
        <v>40</v>
      </c>
      <c r="D88" s="3">
        <v>80</v>
      </c>
      <c r="E88" s="1" t="s">
        <v>33</v>
      </c>
    </row>
    <row r="89" spans="3:5" ht="12.75">
      <c r="C89" s="3" t="s">
        <v>41</v>
      </c>
      <c r="D89" s="3">
        <v>120</v>
      </c>
      <c r="E89" s="1" t="s">
        <v>33</v>
      </c>
    </row>
    <row r="90" spans="3:5" ht="12.75">
      <c r="C90" s="3" t="s">
        <v>42</v>
      </c>
      <c r="D90">
        <v>160</v>
      </c>
      <c r="E90" s="1" t="s">
        <v>33</v>
      </c>
    </row>
    <row r="91" spans="3:5" ht="12.75">
      <c r="C91" s="3" t="s">
        <v>43</v>
      </c>
      <c r="D91" s="3">
        <v>240</v>
      </c>
      <c r="E91" s="1" t="s">
        <v>33</v>
      </c>
    </row>
    <row r="92" spans="3:5" ht="12.75">
      <c r="C92" s="3" t="s">
        <v>44</v>
      </c>
      <c r="D92">
        <v>320</v>
      </c>
      <c r="E92" s="1" t="s">
        <v>33</v>
      </c>
    </row>
    <row r="93" spans="3:5" ht="12.75">
      <c r="C93" s="3" t="s">
        <v>45</v>
      </c>
      <c r="D93" s="3">
        <v>480</v>
      </c>
      <c r="E93" s="1" t="s">
        <v>33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B88"/>
  <sheetViews>
    <sheetView zoomScale="80" zoomScaleNormal="80" workbookViewId="0" topLeftCell="A1">
      <pane ySplit="3" topLeftCell="BM4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3.25390625" style="0" customWidth="1"/>
    <col min="2" max="2" width="6.00390625" style="0" bestFit="1" customWidth="1"/>
    <col min="3" max="3" width="4.625" style="0" customWidth="1"/>
    <col min="4" max="4" width="4.875" style="0" customWidth="1"/>
    <col min="5" max="5" width="15.00390625" style="0" bestFit="1" customWidth="1"/>
    <col min="6" max="6" width="5.375" style="0" bestFit="1" customWidth="1"/>
    <col min="7" max="7" width="4.375" style="0" bestFit="1" customWidth="1"/>
    <col min="8" max="8" width="2.00390625" style="0" customWidth="1"/>
    <col min="9" max="9" width="5.375" style="0" bestFit="1" customWidth="1"/>
    <col min="10" max="10" width="4.375" style="0" bestFit="1" customWidth="1"/>
    <col min="11" max="11" width="2.00390625" style="0" customWidth="1"/>
    <col min="12" max="12" width="5.375" style="0" bestFit="1" customWidth="1"/>
    <col min="13" max="13" width="4.375" style="0" bestFit="1" customWidth="1"/>
    <col min="14" max="14" width="2.00390625" style="0" customWidth="1"/>
    <col min="15" max="15" width="5.375" style="0" bestFit="1" customWidth="1"/>
    <col min="16" max="16" width="4.375" style="0" bestFit="1" customWidth="1"/>
    <col min="17" max="17" width="2.00390625" style="0" customWidth="1"/>
    <col min="18" max="18" width="5.375" style="0" bestFit="1" customWidth="1"/>
    <col min="19" max="19" width="4.375" style="0" bestFit="1" customWidth="1"/>
    <col min="20" max="20" width="2.00390625" style="0" customWidth="1"/>
    <col min="21" max="21" width="5.375" style="0" bestFit="1" customWidth="1"/>
    <col min="22" max="22" width="4.375" style="0" bestFit="1" customWidth="1"/>
    <col min="23" max="23" width="2.00390625" style="0" customWidth="1"/>
    <col min="24" max="24" width="5.375" style="0" bestFit="1" customWidth="1"/>
    <col min="25" max="25" width="4.375" style="0" bestFit="1" customWidth="1"/>
    <col min="26" max="26" width="2.00390625" style="0" customWidth="1"/>
    <col min="27" max="27" width="5.375" style="0" bestFit="1" customWidth="1"/>
    <col min="28" max="28" width="4.375" style="0" bestFit="1" customWidth="1"/>
    <col min="29" max="29" width="2.00390625" style="0" customWidth="1"/>
    <col min="30" max="30" width="5.375" style="0" bestFit="1" customWidth="1"/>
    <col min="31" max="31" width="4.375" style="0" bestFit="1" customWidth="1"/>
    <col min="32" max="32" width="2.00390625" style="0" customWidth="1"/>
    <col min="33" max="33" width="5.375" style="0" bestFit="1" customWidth="1"/>
    <col min="34" max="34" width="4.375" style="0" bestFit="1" customWidth="1"/>
    <col min="35" max="35" width="2.00390625" style="0" customWidth="1"/>
    <col min="36" max="36" width="5.375" style="0" bestFit="1" customWidth="1"/>
    <col min="37" max="37" width="4.375" style="0" bestFit="1" customWidth="1"/>
    <col min="38" max="38" width="2.00390625" style="0" customWidth="1"/>
    <col min="39" max="39" width="5.375" style="0" bestFit="1" customWidth="1"/>
    <col min="40" max="40" width="4.375" style="0" bestFit="1" customWidth="1"/>
    <col min="41" max="41" width="2.00390625" style="0" customWidth="1"/>
    <col min="42" max="42" width="5.375" style="0" bestFit="1" customWidth="1"/>
    <col min="43" max="43" width="4.375" style="0" bestFit="1" customWidth="1"/>
    <col min="44" max="44" width="2.00390625" style="0" customWidth="1"/>
    <col min="45" max="45" width="5.375" style="0" bestFit="1" customWidth="1"/>
    <col min="46" max="46" width="4.375" style="0" bestFit="1" customWidth="1"/>
    <col min="47" max="47" width="2.00390625" style="0" customWidth="1"/>
    <col min="48" max="48" width="5.375" style="0" bestFit="1" customWidth="1"/>
    <col min="49" max="49" width="4.375" style="0" bestFit="1" customWidth="1"/>
    <col min="50" max="50" width="2.00390625" style="0" customWidth="1"/>
    <col min="51" max="51" width="5.375" style="0" bestFit="1" customWidth="1"/>
    <col min="52" max="52" width="4.375" style="0" bestFit="1" customWidth="1"/>
    <col min="53" max="53" width="2.00390625" style="0" customWidth="1"/>
    <col min="54" max="54" width="5.375" style="0" bestFit="1" customWidth="1"/>
    <col min="55" max="55" width="4.375" style="0" bestFit="1" customWidth="1"/>
    <col min="56" max="56" width="2.00390625" style="0" customWidth="1"/>
    <col min="57" max="57" width="5.375" style="0" bestFit="1" customWidth="1"/>
    <col min="58" max="58" width="4.375" style="0" bestFit="1" customWidth="1"/>
    <col min="59" max="59" width="2.00390625" style="0" customWidth="1"/>
    <col min="60" max="60" width="5.375" style="0" bestFit="1" customWidth="1"/>
    <col min="61" max="61" width="4.375" style="0" bestFit="1" customWidth="1"/>
    <col min="62" max="62" width="2.00390625" style="0" customWidth="1"/>
    <col min="63" max="63" width="5.375" style="0" bestFit="1" customWidth="1"/>
    <col min="64" max="64" width="4.375" style="0" bestFit="1" customWidth="1"/>
    <col min="65" max="65" width="2.00390625" style="0" customWidth="1"/>
    <col min="66" max="66" width="5.375" style="0" bestFit="1" customWidth="1"/>
    <col min="67" max="67" width="4.375" style="0" bestFit="1" customWidth="1"/>
    <col min="68" max="68" width="2.00390625" style="0" customWidth="1"/>
    <col min="69" max="69" width="5.375" style="0" bestFit="1" customWidth="1"/>
    <col min="70" max="70" width="4.375" style="0" bestFit="1" customWidth="1"/>
    <col min="71" max="71" width="2.00390625" style="0" customWidth="1"/>
    <col min="72" max="72" width="5.375" style="0" bestFit="1" customWidth="1"/>
    <col min="73" max="73" width="4.375" style="0" bestFit="1" customWidth="1"/>
    <col min="74" max="74" width="2.00390625" style="0" customWidth="1"/>
    <col min="75" max="75" width="5.375" style="0" bestFit="1" customWidth="1"/>
    <col min="76" max="76" width="4.375" style="0" bestFit="1" customWidth="1"/>
    <col min="77" max="77" width="2.00390625" style="0" customWidth="1"/>
    <col min="78" max="78" width="5.00390625" style="0" bestFit="1" customWidth="1"/>
    <col min="79" max="79" width="4.375" style="0" bestFit="1" customWidth="1"/>
    <col min="80" max="80" width="2.00390625" style="0" customWidth="1"/>
    <col min="81" max="81" width="5.00390625" style="0" bestFit="1" customWidth="1"/>
    <col min="82" max="82" width="4.375" style="0" bestFit="1" customWidth="1"/>
    <col min="83" max="83" width="2.00390625" style="0" customWidth="1"/>
    <col min="84" max="84" width="5.00390625" style="0" bestFit="1" customWidth="1"/>
    <col min="85" max="85" width="4.375" style="0" bestFit="1" customWidth="1"/>
    <col min="86" max="86" width="2.00390625" style="0" customWidth="1"/>
    <col min="87" max="87" width="5.00390625" style="0" bestFit="1" customWidth="1"/>
    <col min="88" max="88" width="4.375" style="0" bestFit="1" customWidth="1"/>
    <col min="89" max="89" width="2.00390625" style="0" customWidth="1"/>
    <col min="90" max="90" width="5.00390625" style="0" bestFit="1" customWidth="1"/>
    <col min="91" max="91" width="4.375" style="0" bestFit="1" customWidth="1"/>
    <col min="92" max="92" width="2.00390625" style="0" customWidth="1"/>
    <col min="93" max="93" width="5.375" style="0" bestFit="1" customWidth="1"/>
    <col min="94" max="94" width="4.375" style="0" customWidth="1"/>
    <col min="95" max="95" width="2.00390625" style="0" customWidth="1"/>
    <col min="96" max="96" width="5.00390625" style="0" bestFit="1" customWidth="1"/>
    <col min="97" max="97" width="3.875" style="0" bestFit="1" customWidth="1"/>
    <col min="98" max="98" width="2.00390625" style="0" customWidth="1"/>
    <col min="99" max="99" width="5.375" style="0" bestFit="1" customWidth="1"/>
    <col min="100" max="100" width="4.375" style="0" customWidth="1"/>
    <col min="101" max="101" width="2.25390625" style="0" bestFit="1" customWidth="1"/>
    <col min="102" max="102" width="5.375" style="0" bestFit="1" customWidth="1"/>
    <col min="103" max="103" width="4.375" style="0" customWidth="1"/>
    <col min="104" max="104" width="2.25390625" style="0" bestFit="1" customWidth="1"/>
    <col min="105" max="105" width="5.00390625" style="0" bestFit="1" customWidth="1"/>
    <col min="106" max="106" width="3.875" style="0" bestFit="1" customWidth="1"/>
    <col min="107" max="107" width="2.25390625" style="0" bestFit="1" customWidth="1"/>
    <col min="108" max="108" width="5.375" style="0" bestFit="1" customWidth="1"/>
    <col min="109" max="109" width="4.375" style="0" customWidth="1"/>
    <col min="110" max="110" width="2.25390625" style="0" bestFit="1" customWidth="1"/>
    <col min="111" max="111" width="5.375" style="0" bestFit="1" customWidth="1"/>
    <col min="112" max="112" width="4.375" style="0" customWidth="1"/>
    <col min="113" max="113" width="2.25390625" style="0" bestFit="1" customWidth="1"/>
    <col min="114" max="114" width="5.375" style="0" bestFit="1" customWidth="1"/>
    <col min="115" max="115" width="4.375" style="0" customWidth="1"/>
    <col min="116" max="116" width="2.25390625" style="0" bestFit="1" customWidth="1"/>
    <col min="117" max="117" width="5.375" style="0" bestFit="1" customWidth="1"/>
    <col min="118" max="118" width="4.375" style="0" customWidth="1"/>
    <col min="119" max="119" width="2.25390625" style="0" bestFit="1" customWidth="1"/>
    <col min="120" max="120" width="5.375" style="0" bestFit="1" customWidth="1"/>
    <col min="121" max="121" width="4.375" style="0" customWidth="1"/>
    <col min="122" max="122" width="2.00390625" style="0" customWidth="1"/>
    <col min="123" max="123" width="5.375" style="0" bestFit="1" customWidth="1"/>
    <col min="124" max="124" width="4.375" style="0" customWidth="1"/>
    <col min="125" max="125" width="2.00390625" style="0" customWidth="1"/>
    <col min="126" max="128" width="4.875" style="0" customWidth="1"/>
    <col min="130" max="132" width="4.875" style="0" customWidth="1"/>
    <col min="133" max="133" width="2.125" style="0" customWidth="1"/>
  </cols>
  <sheetData>
    <row r="1" spans="1:132" s="43" customFormat="1" ht="18.75" thickBo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Z1" s="42"/>
      <c r="EA1" s="42"/>
      <c r="EB1" s="42"/>
    </row>
    <row r="2" spans="1:132" s="41" customFormat="1" ht="102" thickBot="1">
      <c r="A2" s="37" t="s">
        <v>24</v>
      </c>
      <c r="B2" s="37" t="s">
        <v>15</v>
      </c>
      <c r="C2" s="38" t="s">
        <v>15</v>
      </c>
      <c r="D2" s="39"/>
      <c r="E2" s="40" t="s">
        <v>0</v>
      </c>
      <c r="F2" s="37" t="s">
        <v>255</v>
      </c>
      <c r="G2" s="38" t="s">
        <v>107</v>
      </c>
      <c r="H2" s="39"/>
      <c r="I2" s="37" t="s">
        <v>256</v>
      </c>
      <c r="J2" s="38" t="s">
        <v>266</v>
      </c>
      <c r="K2" s="39"/>
      <c r="L2" s="37" t="s">
        <v>244</v>
      </c>
      <c r="M2" s="38" t="s">
        <v>264</v>
      </c>
      <c r="N2" s="39"/>
      <c r="O2" s="37" t="s">
        <v>255</v>
      </c>
      <c r="P2" s="38" t="s">
        <v>107</v>
      </c>
      <c r="Q2" s="39"/>
      <c r="R2" s="37" t="s">
        <v>256</v>
      </c>
      <c r="S2" s="38" t="s">
        <v>266</v>
      </c>
      <c r="T2" s="39"/>
      <c r="U2" s="37" t="s">
        <v>244</v>
      </c>
      <c r="V2" s="38" t="s">
        <v>264</v>
      </c>
      <c r="W2" s="39"/>
      <c r="X2" s="37" t="s">
        <v>244</v>
      </c>
      <c r="Y2" s="38" t="s">
        <v>264</v>
      </c>
      <c r="Z2" s="39"/>
      <c r="AA2" s="37" t="s">
        <v>244</v>
      </c>
      <c r="AB2" s="38" t="s">
        <v>252</v>
      </c>
      <c r="AC2" s="39"/>
      <c r="AD2" s="37" t="s">
        <v>244</v>
      </c>
      <c r="AE2" s="38" t="s">
        <v>251</v>
      </c>
      <c r="AF2" s="39"/>
      <c r="AG2" s="37" t="s">
        <v>245</v>
      </c>
      <c r="AH2" s="38" t="s">
        <v>246</v>
      </c>
      <c r="AI2" s="39"/>
      <c r="AJ2" s="37" t="s">
        <v>244</v>
      </c>
      <c r="AK2" s="38" t="s">
        <v>251</v>
      </c>
      <c r="AL2" s="39"/>
      <c r="AM2" s="37" t="s">
        <v>118</v>
      </c>
      <c r="AN2" s="38" t="s">
        <v>225</v>
      </c>
      <c r="AO2" s="39"/>
      <c r="AP2" s="37" t="s">
        <v>118</v>
      </c>
      <c r="AQ2" s="38" t="s">
        <v>187</v>
      </c>
      <c r="AR2" s="39"/>
      <c r="AS2" s="37" t="s">
        <v>118</v>
      </c>
      <c r="AT2" s="38" t="s">
        <v>187</v>
      </c>
      <c r="AU2" s="39"/>
      <c r="AV2" s="37" t="s">
        <v>161</v>
      </c>
      <c r="AW2" s="38" t="s">
        <v>222</v>
      </c>
      <c r="AX2" s="39"/>
      <c r="AY2" s="37" t="s">
        <v>161</v>
      </c>
      <c r="AZ2" s="38" t="s">
        <v>222</v>
      </c>
      <c r="BA2" s="39"/>
      <c r="BB2" s="37" t="s">
        <v>118</v>
      </c>
      <c r="BC2" s="38" t="s">
        <v>203</v>
      </c>
      <c r="BD2" s="39"/>
      <c r="BE2" s="37" t="s">
        <v>118</v>
      </c>
      <c r="BF2" s="38" t="s">
        <v>187</v>
      </c>
      <c r="BG2" s="39"/>
      <c r="BH2" s="37" t="s">
        <v>118</v>
      </c>
      <c r="BI2" s="38" t="s">
        <v>187</v>
      </c>
      <c r="BJ2" s="39"/>
      <c r="BK2" s="37" t="s">
        <v>118</v>
      </c>
      <c r="BL2" s="38" t="s">
        <v>187</v>
      </c>
      <c r="BM2" s="39"/>
      <c r="BN2" s="37" t="s">
        <v>118</v>
      </c>
      <c r="BO2" s="38" t="s">
        <v>187</v>
      </c>
      <c r="BP2" s="39"/>
      <c r="BQ2" s="37" t="s">
        <v>118</v>
      </c>
      <c r="BR2" s="38" t="s">
        <v>187</v>
      </c>
      <c r="BS2" s="39"/>
      <c r="BT2" s="37" t="s">
        <v>118</v>
      </c>
      <c r="BU2" s="38" t="s">
        <v>187</v>
      </c>
      <c r="BV2" s="39"/>
      <c r="BW2" s="37" t="s">
        <v>161</v>
      </c>
      <c r="BX2" s="38" t="s">
        <v>171</v>
      </c>
      <c r="BY2" s="39"/>
      <c r="BZ2" s="37" t="s">
        <v>118</v>
      </c>
      <c r="CA2" s="38" t="s">
        <v>119</v>
      </c>
      <c r="CB2" s="39"/>
      <c r="CC2" s="37" t="s">
        <v>118</v>
      </c>
      <c r="CD2" s="38" t="s">
        <v>154</v>
      </c>
      <c r="CE2" s="39"/>
      <c r="CF2" s="37" t="s">
        <v>118</v>
      </c>
      <c r="CG2" s="38" t="s">
        <v>188</v>
      </c>
      <c r="CH2" s="39"/>
      <c r="CI2" s="37" t="s">
        <v>118</v>
      </c>
      <c r="CJ2" s="38" t="s">
        <v>150</v>
      </c>
      <c r="CK2" s="39"/>
      <c r="CL2" s="37" t="s">
        <v>118</v>
      </c>
      <c r="CM2" s="38" t="s">
        <v>188</v>
      </c>
      <c r="CN2" s="39"/>
      <c r="CO2" s="37" t="s">
        <v>118</v>
      </c>
      <c r="CP2" s="38" t="s">
        <v>119</v>
      </c>
      <c r="CQ2" s="39"/>
      <c r="CR2" s="37" t="s">
        <v>110</v>
      </c>
      <c r="CS2" s="38" t="s">
        <v>115</v>
      </c>
      <c r="CT2" s="39"/>
      <c r="CU2" s="37" t="s">
        <v>255</v>
      </c>
      <c r="CV2" s="38" t="s">
        <v>107</v>
      </c>
      <c r="CW2" s="39"/>
      <c r="CX2" s="37" t="s">
        <v>255</v>
      </c>
      <c r="CY2" s="38" t="s">
        <v>107</v>
      </c>
      <c r="CZ2" s="39"/>
      <c r="DA2" s="37" t="s">
        <v>110</v>
      </c>
      <c r="DB2" s="38" t="s">
        <v>111</v>
      </c>
      <c r="DC2" s="39"/>
      <c r="DD2" s="37" t="s">
        <v>255</v>
      </c>
      <c r="DE2" s="38" t="s">
        <v>107</v>
      </c>
      <c r="DF2" s="39"/>
      <c r="DG2" s="37" t="s">
        <v>255</v>
      </c>
      <c r="DH2" s="38" t="s">
        <v>107</v>
      </c>
      <c r="DI2" s="39"/>
      <c r="DJ2" s="37" t="s">
        <v>255</v>
      </c>
      <c r="DK2" s="38" t="s">
        <v>107</v>
      </c>
      <c r="DL2" s="39"/>
      <c r="DM2" s="37" t="s">
        <v>255</v>
      </c>
      <c r="DN2" s="38" t="s">
        <v>104</v>
      </c>
      <c r="DO2" s="39"/>
      <c r="DP2" s="37" t="s">
        <v>81</v>
      </c>
      <c r="DQ2" s="38" t="s">
        <v>85</v>
      </c>
      <c r="DR2" s="39"/>
      <c r="DS2" s="37" t="s">
        <v>110</v>
      </c>
      <c r="DT2" s="38" t="s">
        <v>111</v>
      </c>
      <c r="DU2" s="39"/>
      <c r="DV2" s="37" t="s">
        <v>15</v>
      </c>
      <c r="DW2" s="38" t="s">
        <v>15</v>
      </c>
      <c r="DX2" s="39"/>
      <c r="DZ2" s="37"/>
      <c r="EA2" s="38"/>
      <c r="EB2" s="39"/>
    </row>
    <row r="3" spans="1:132" s="2" customFormat="1" ht="13.5" thickBot="1">
      <c r="A3" s="35" t="s">
        <v>25</v>
      </c>
      <c r="B3" s="10" t="s">
        <v>16</v>
      </c>
      <c r="C3" s="16" t="s">
        <v>57</v>
      </c>
      <c r="D3" s="7"/>
      <c r="E3" s="21" t="s">
        <v>22</v>
      </c>
      <c r="F3" s="10" t="s">
        <v>269</v>
      </c>
      <c r="G3" s="57">
        <f>SUM(G4:G68)</f>
        <v>13</v>
      </c>
      <c r="H3" s="7"/>
      <c r="I3" s="10" t="s">
        <v>127</v>
      </c>
      <c r="J3" s="57">
        <f>SUM(J4:J68)</f>
        <v>12</v>
      </c>
      <c r="K3" s="7"/>
      <c r="L3" s="10" t="s">
        <v>268</v>
      </c>
      <c r="M3" s="57">
        <f>SUM(M4:M68)</f>
        <v>11</v>
      </c>
      <c r="N3" s="7"/>
      <c r="O3" s="10" t="s">
        <v>267</v>
      </c>
      <c r="P3" s="57">
        <f>SUM(P4:P68)</f>
        <v>19</v>
      </c>
      <c r="Q3" s="7"/>
      <c r="R3" s="10" t="s">
        <v>129</v>
      </c>
      <c r="S3" s="57">
        <f>SUM(S4:S68)</f>
        <v>12</v>
      </c>
      <c r="T3" s="7"/>
      <c r="U3" s="10" t="s">
        <v>265</v>
      </c>
      <c r="V3" s="57">
        <f>SUM(V4:V68)</f>
        <v>10</v>
      </c>
      <c r="W3" s="7"/>
      <c r="X3" s="10" t="s">
        <v>263</v>
      </c>
      <c r="Y3" s="57">
        <f>SUM(Y4:Y68)</f>
        <v>12</v>
      </c>
      <c r="Z3" s="7"/>
      <c r="AA3" s="10" t="s">
        <v>250</v>
      </c>
      <c r="AB3" s="57">
        <f>SUM(AB4:AB68)</f>
        <v>10</v>
      </c>
      <c r="AC3" s="7"/>
      <c r="AD3" s="10" t="s">
        <v>249</v>
      </c>
      <c r="AE3" s="57">
        <f>SUM(AE4:AE68)</f>
        <v>0</v>
      </c>
      <c r="AF3" s="7"/>
      <c r="AG3" s="10" t="s">
        <v>247</v>
      </c>
      <c r="AH3" s="57">
        <f>SUM(AH4:AH68)</f>
        <v>8</v>
      </c>
      <c r="AI3" s="7"/>
      <c r="AJ3" s="10" t="s">
        <v>248</v>
      </c>
      <c r="AK3" s="57">
        <f>SUM(AK4:AK68)</f>
        <v>0</v>
      </c>
      <c r="AL3" s="7"/>
      <c r="AM3" s="10" t="s">
        <v>226</v>
      </c>
      <c r="AN3" s="57">
        <f>SUM(AN4:AN68)</f>
        <v>11</v>
      </c>
      <c r="AO3" s="7"/>
      <c r="AP3" s="10" t="s">
        <v>217</v>
      </c>
      <c r="AQ3" s="57">
        <f>SUM(AQ4:AQ68)</f>
        <v>9</v>
      </c>
      <c r="AR3" s="7"/>
      <c r="AS3" s="10" t="s">
        <v>213</v>
      </c>
      <c r="AT3" s="57">
        <f>SUM(AT4:AT68)</f>
        <v>10</v>
      </c>
      <c r="AU3" s="7"/>
      <c r="AV3" s="10" t="s">
        <v>224</v>
      </c>
      <c r="AW3" s="57">
        <f>SUM(AW4:AW68)</f>
        <v>13</v>
      </c>
      <c r="AX3" s="7"/>
      <c r="AY3" s="10" t="s">
        <v>223</v>
      </c>
      <c r="AZ3" s="57">
        <f>SUM(AZ4:AZ68)</f>
        <v>16</v>
      </c>
      <c r="BA3" s="7"/>
      <c r="BB3" s="10" t="s">
        <v>202</v>
      </c>
      <c r="BC3" s="57">
        <f>SUM(BC4:BC68)</f>
        <v>9</v>
      </c>
      <c r="BD3" s="7"/>
      <c r="BE3" s="10" t="s">
        <v>197</v>
      </c>
      <c r="BF3" s="57">
        <f>SUM(BF4:BF68)</f>
        <v>12</v>
      </c>
      <c r="BG3" s="7"/>
      <c r="BH3" s="10" t="s">
        <v>198</v>
      </c>
      <c r="BI3" s="57">
        <f>SUM(BI4:BI68)</f>
        <v>8</v>
      </c>
      <c r="BJ3" s="7"/>
      <c r="BK3" s="10" t="s">
        <v>186</v>
      </c>
      <c r="BL3" s="57">
        <f>SUM(BL4:BL68)</f>
        <v>9</v>
      </c>
      <c r="BM3" s="7"/>
      <c r="BN3" s="10" t="s">
        <v>181</v>
      </c>
      <c r="BO3" s="57">
        <f>SUM(BO4:BO68)</f>
        <v>13</v>
      </c>
      <c r="BP3" s="7"/>
      <c r="BQ3" s="10" t="s">
        <v>173</v>
      </c>
      <c r="BR3" s="57">
        <f>SUM(BR4:BR68)</f>
        <v>7</v>
      </c>
      <c r="BS3" s="7"/>
      <c r="BT3" s="10" t="s">
        <v>172</v>
      </c>
      <c r="BU3" s="57">
        <f>SUM(BU4:BU68)</f>
        <v>5</v>
      </c>
      <c r="BV3" s="7"/>
      <c r="BW3" s="10" t="s">
        <v>165</v>
      </c>
      <c r="BX3" s="57">
        <f>SUM(BX4:BX68)</f>
        <v>16</v>
      </c>
      <c r="BY3" s="7"/>
      <c r="BZ3" s="10" t="s">
        <v>160</v>
      </c>
      <c r="CA3" s="57">
        <f>SUM(CA4:CA68)</f>
        <v>13</v>
      </c>
      <c r="CB3" s="7"/>
      <c r="CC3" s="10" t="s">
        <v>155</v>
      </c>
      <c r="CD3" s="57">
        <f>SUM(CD4:CD68)</f>
        <v>11</v>
      </c>
      <c r="CE3" s="7"/>
      <c r="CF3" s="10" t="s">
        <v>151</v>
      </c>
      <c r="CG3" s="57">
        <f>SUM(CG4:CG68)</f>
        <v>12</v>
      </c>
      <c r="CH3" s="7"/>
      <c r="CI3" s="10" t="s">
        <v>149</v>
      </c>
      <c r="CJ3" s="57">
        <f>SUM(CJ4:CJ68)</f>
        <v>10</v>
      </c>
      <c r="CK3" s="7"/>
      <c r="CL3" s="10" t="s">
        <v>148</v>
      </c>
      <c r="CM3" s="57">
        <f>SUM(CM4:CM68)</f>
        <v>8</v>
      </c>
      <c r="CN3" s="7"/>
      <c r="CO3" s="10" t="s">
        <v>116</v>
      </c>
      <c r="CP3" s="57">
        <f>SUM(CP4:CP68)</f>
        <v>8.5</v>
      </c>
      <c r="CQ3" s="7"/>
      <c r="CR3" s="10" t="s">
        <v>117</v>
      </c>
      <c r="CS3" s="57">
        <f>SUM(CS4:CS68)</f>
        <v>16</v>
      </c>
      <c r="CT3" s="7"/>
      <c r="CU3" s="10" t="s">
        <v>114</v>
      </c>
      <c r="CV3" s="57">
        <f>SUM(CV4:CV68)</f>
        <v>11</v>
      </c>
      <c r="CW3" s="7"/>
      <c r="CX3" s="10" t="s">
        <v>113</v>
      </c>
      <c r="CY3" s="57">
        <f>SUM(CY4:CY68)</f>
        <v>10</v>
      </c>
      <c r="CZ3" s="7"/>
      <c r="DA3" s="10" t="s">
        <v>109</v>
      </c>
      <c r="DB3" s="57">
        <f>SUM(DB4:DB68)</f>
        <v>19</v>
      </c>
      <c r="DC3" s="7"/>
      <c r="DD3" s="10" t="s">
        <v>108</v>
      </c>
      <c r="DE3" s="57">
        <f>SUM(DE4:DE68)</f>
        <v>16</v>
      </c>
      <c r="DF3" s="7"/>
      <c r="DG3" s="10" t="s">
        <v>106</v>
      </c>
      <c r="DH3" s="57">
        <f>SUM(DH4:DH68)</f>
        <v>19</v>
      </c>
      <c r="DI3" s="7"/>
      <c r="DJ3" s="10" t="s">
        <v>105</v>
      </c>
      <c r="DK3" s="57">
        <f>SUM(DK4:DK68)</f>
        <v>20</v>
      </c>
      <c r="DL3" s="7"/>
      <c r="DM3" s="10" t="s">
        <v>103</v>
      </c>
      <c r="DN3" s="57">
        <f>SUM(DN4:DN68)</f>
        <v>15</v>
      </c>
      <c r="DO3" s="7"/>
      <c r="DP3" s="10" t="s">
        <v>83</v>
      </c>
      <c r="DQ3" s="57">
        <f>SUM(DQ4:DQ68)</f>
        <v>10</v>
      </c>
      <c r="DR3" s="7"/>
      <c r="DS3" s="10" t="s">
        <v>112</v>
      </c>
      <c r="DT3" s="57">
        <f>SUM(DT4:DT68)</f>
        <v>23</v>
      </c>
      <c r="DU3" s="7"/>
      <c r="DV3" s="10" t="s">
        <v>16</v>
      </c>
      <c r="DW3" s="16" t="s">
        <v>57</v>
      </c>
      <c r="DX3" s="7"/>
      <c r="DZ3" s="10"/>
      <c r="EA3" s="16"/>
      <c r="EB3" s="7"/>
    </row>
    <row r="4" spans="1:132" ht="13.5" thickTop="1">
      <c r="A4" s="36">
        <v>1</v>
      </c>
      <c r="B4" s="11">
        <f aca="true" t="shared" si="0" ref="B4:B45">DV4</f>
        <v>30.7</v>
      </c>
      <c r="C4" s="17">
        <f aca="true" t="shared" si="1" ref="C4:C45">DW4</f>
        <v>36</v>
      </c>
      <c r="D4" s="12">
        <f aca="true" t="shared" si="2" ref="D4:D45">DX4</f>
        <v>0</v>
      </c>
      <c r="E4" s="22" t="s">
        <v>9</v>
      </c>
      <c r="F4" s="53">
        <v>0</v>
      </c>
      <c r="G4" s="19">
        <v>1</v>
      </c>
      <c r="H4" s="12"/>
      <c r="I4" s="53">
        <v>0</v>
      </c>
      <c r="J4" s="19">
        <v>1</v>
      </c>
      <c r="K4" s="12"/>
      <c r="L4" s="53">
        <v>0</v>
      </c>
      <c r="M4" s="19">
        <v>1</v>
      </c>
      <c r="N4" s="12"/>
      <c r="O4" s="53">
        <v>0</v>
      </c>
      <c r="P4" s="19">
        <v>1</v>
      </c>
      <c r="Q4" s="12"/>
      <c r="R4" s="53">
        <v>0</v>
      </c>
      <c r="S4" s="19">
        <v>1</v>
      </c>
      <c r="T4" s="12"/>
      <c r="U4" s="53">
        <v>0</v>
      </c>
      <c r="V4" s="19">
        <v>1</v>
      </c>
      <c r="W4" s="12"/>
      <c r="X4" s="53">
        <v>0</v>
      </c>
      <c r="Y4" s="19">
        <v>1</v>
      </c>
      <c r="Z4" s="12"/>
      <c r="AA4" s="53">
        <v>0</v>
      </c>
      <c r="AB4" s="19">
        <v>1</v>
      </c>
      <c r="AC4" s="12"/>
      <c r="AD4" s="53">
        <v>0</v>
      </c>
      <c r="AE4" s="19">
        <v>0</v>
      </c>
      <c r="AF4" s="12"/>
      <c r="AG4" s="53">
        <v>0</v>
      </c>
      <c r="AH4" s="19">
        <v>1</v>
      </c>
      <c r="AI4" s="12"/>
      <c r="AJ4" s="11">
        <v>0</v>
      </c>
      <c r="AK4" s="17">
        <v>0</v>
      </c>
      <c r="AL4" s="12"/>
      <c r="AM4" s="11">
        <v>2</v>
      </c>
      <c r="AN4" s="17">
        <v>1</v>
      </c>
      <c r="AO4" s="12"/>
      <c r="AP4" s="11">
        <v>2</v>
      </c>
      <c r="AQ4" s="17">
        <v>1</v>
      </c>
      <c r="AR4" s="12"/>
      <c r="AS4" s="11">
        <v>2</v>
      </c>
      <c r="AT4" s="17">
        <v>1</v>
      </c>
      <c r="AU4" s="12"/>
      <c r="AV4" s="11">
        <v>2</v>
      </c>
      <c r="AW4" s="17">
        <v>1</v>
      </c>
      <c r="AX4" s="12"/>
      <c r="AY4" s="11">
        <v>2</v>
      </c>
      <c r="AZ4" s="17">
        <v>1</v>
      </c>
      <c r="BA4" s="12"/>
      <c r="BB4" s="11">
        <v>2</v>
      </c>
      <c r="BC4" s="17">
        <v>1</v>
      </c>
      <c r="BD4" s="12"/>
      <c r="BE4" s="11">
        <v>2</v>
      </c>
      <c r="BF4" s="17">
        <v>1</v>
      </c>
      <c r="BG4" s="12"/>
      <c r="BH4" s="11">
        <v>2</v>
      </c>
      <c r="BI4" s="17">
        <v>1</v>
      </c>
      <c r="BJ4" s="12"/>
      <c r="BK4" s="11">
        <v>2</v>
      </c>
      <c r="BL4" s="17">
        <v>1</v>
      </c>
      <c r="BM4" s="12"/>
      <c r="BN4" s="11">
        <v>2</v>
      </c>
      <c r="BO4" s="17">
        <v>1</v>
      </c>
      <c r="BP4" s="12"/>
      <c r="BQ4" s="11"/>
      <c r="BR4" s="17"/>
      <c r="BS4" s="12"/>
      <c r="BT4" s="11">
        <v>0</v>
      </c>
      <c r="BU4" s="17">
        <v>1</v>
      </c>
      <c r="BV4" s="12"/>
      <c r="BW4" s="11"/>
      <c r="BX4" s="17"/>
      <c r="BY4" s="12"/>
      <c r="BZ4" s="11">
        <v>0</v>
      </c>
      <c r="CA4" s="17">
        <v>1</v>
      </c>
      <c r="CB4" s="12"/>
      <c r="CC4" s="11">
        <v>2.3</v>
      </c>
      <c r="CD4" s="17">
        <v>1</v>
      </c>
      <c r="CE4" s="56"/>
      <c r="CF4" s="11">
        <v>1.5</v>
      </c>
      <c r="CG4" s="17">
        <v>1</v>
      </c>
      <c r="CH4" s="12"/>
      <c r="CI4" s="14">
        <v>5.4</v>
      </c>
      <c r="CJ4" s="17">
        <v>1</v>
      </c>
      <c r="CK4" s="12"/>
      <c r="CL4" s="11">
        <v>1.5</v>
      </c>
      <c r="CM4" s="17">
        <v>1</v>
      </c>
      <c r="CN4" s="12"/>
      <c r="CO4" s="11">
        <v>0</v>
      </c>
      <c r="CP4" s="17">
        <v>1</v>
      </c>
      <c r="CQ4" s="12"/>
      <c r="CR4" s="14">
        <v>0</v>
      </c>
      <c r="CS4" s="17">
        <v>1</v>
      </c>
      <c r="CT4" s="12"/>
      <c r="CU4" s="11">
        <v>0</v>
      </c>
      <c r="CV4" s="17">
        <v>1</v>
      </c>
      <c r="CW4" s="12"/>
      <c r="CX4" s="11">
        <v>0</v>
      </c>
      <c r="CY4" s="17">
        <v>1</v>
      </c>
      <c r="CZ4" s="12"/>
      <c r="DA4" s="14">
        <v>0</v>
      </c>
      <c r="DB4" s="17">
        <v>1</v>
      </c>
      <c r="DC4" s="12"/>
      <c r="DD4" s="11">
        <v>0</v>
      </c>
      <c r="DE4" s="17">
        <v>1</v>
      </c>
      <c r="DF4" s="12"/>
      <c r="DG4" s="11">
        <v>0</v>
      </c>
      <c r="DH4" s="17">
        <v>1</v>
      </c>
      <c r="DI4" s="12"/>
      <c r="DJ4" s="11">
        <v>0</v>
      </c>
      <c r="DK4" s="17">
        <v>1</v>
      </c>
      <c r="DL4" s="12"/>
      <c r="DM4" s="11">
        <v>0</v>
      </c>
      <c r="DN4" s="17">
        <v>1</v>
      </c>
      <c r="DO4" s="12"/>
      <c r="DP4" s="11">
        <v>0</v>
      </c>
      <c r="DQ4" s="17">
        <v>1</v>
      </c>
      <c r="DR4" s="12"/>
      <c r="DS4" s="14">
        <v>0</v>
      </c>
      <c r="DT4" s="17">
        <v>1</v>
      </c>
      <c r="DU4" s="12"/>
      <c r="DV4" s="11">
        <f aca="true" t="shared" si="3" ref="DV4:DV35">DS4+DP4+DM4+DJ4+DG4+DD4+DA4+CX4+CU4+CR4+CO4+CL4+CI4+CF4+CC4+BZ4+BW4+BT4+BQ4+BN4+BK4+BH4+BE4+BB4+AY4+AV4+AS4+AP4+AM4+AJ4+AG4+AD4+AA4+X4+U4+R4+O4+L4+I4+F4</f>
        <v>30.7</v>
      </c>
      <c r="DW4" s="17">
        <f aca="true" t="shared" si="4" ref="DW4:DW35">DT4+DQ4+DN4+DK4+DH4+DE4+DB4+CY4+CV4+CS4+CP4+CM4+CJ4+CG4+CD4+CA4+BX4+BU4+BR4+BO4+BL4+BI4+BF4+BC4+AZ4+AW4+AT4+AQ4+AN4+AK4+AH4+AE4+AB4+Y4+V4+S4+P4+M4+J4+G4</f>
        <v>36</v>
      </c>
      <c r="DX4" s="12">
        <f aca="true" t="shared" si="5" ref="DX4:DX35">DU4+DR4+DO4+DL4+DI4+DF4+DC4+CZ4+CW4+CT4+CQ4+CN4+CK4+CH4+CE4+CB4+BY4+BV4+BS4+BP4+BM4+BJ4+BG4+BD4+BA4+AX4+AU4+AR4+AO4+AL4+AI4+AF4+AC4+Z4+W4+T4+Q4+N4+K4+H4</f>
        <v>0</v>
      </c>
      <c r="DZ4" s="11"/>
      <c r="EA4" s="17"/>
      <c r="EB4" s="12"/>
    </row>
    <row r="5" spans="1:132" ht="12.75">
      <c r="A5" s="36">
        <v>2</v>
      </c>
      <c r="B5" s="14">
        <f t="shared" si="0"/>
        <v>32.7</v>
      </c>
      <c r="C5" s="19">
        <f t="shared" si="1"/>
        <v>35</v>
      </c>
      <c r="D5" s="15">
        <f t="shared" si="2"/>
        <v>0</v>
      </c>
      <c r="E5" s="25" t="s">
        <v>13</v>
      </c>
      <c r="F5" s="53">
        <v>0</v>
      </c>
      <c r="G5" s="19">
        <v>1</v>
      </c>
      <c r="H5" s="15"/>
      <c r="I5" s="53">
        <v>0</v>
      </c>
      <c r="J5" s="19">
        <v>1</v>
      </c>
      <c r="K5" s="15"/>
      <c r="L5" s="53">
        <v>0</v>
      </c>
      <c r="M5" s="19">
        <v>1</v>
      </c>
      <c r="N5" s="15"/>
      <c r="O5" s="53">
        <v>0</v>
      </c>
      <c r="P5" s="19">
        <v>1</v>
      </c>
      <c r="Q5" s="15"/>
      <c r="R5" s="53">
        <v>0</v>
      </c>
      <c r="S5" s="19">
        <v>1</v>
      </c>
      <c r="T5" s="15"/>
      <c r="U5" s="53">
        <v>0</v>
      </c>
      <c r="V5" s="19">
        <v>1</v>
      </c>
      <c r="W5" s="15"/>
      <c r="X5" s="53">
        <v>0</v>
      </c>
      <c r="Y5" s="19">
        <v>1</v>
      </c>
      <c r="Z5" s="15"/>
      <c r="AA5" s="53">
        <v>0</v>
      </c>
      <c r="AB5" s="19">
        <v>1</v>
      </c>
      <c r="AC5" s="15"/>
      <c r="AD5" s="53">
        <v>0</v>
      </c>
      <c r="AE5" s="19">
        <v>0</v>
      </c>
      <c r="AF5" s="15"/>
      <c r="AG5" s="53">
        <v>0</v>
      </c>
      <c r="AH5" s="19">
        <v>1</v>
      </c>
      <c r="AI5" s="15"/>
      <c r="AJ5" s="53"/>
      <c r="AK5" s="19"/>
      <c r="AL5" s="15"/>
      <c r="AM5" s="53">
        <v>2</v>
      </c>
      <c r="AN5" s="19">
        <v>1</v>
      </c>
      <c r="AO5" s="15"/>
      <c r="AP5" s="53">
        <v>2</v>
      </c>
      <c r="AQ5" s="19">
        <v>1</v>
      </c>
      <c r="AR5" s="15"/>
      <c r="AS5" s="53">
        <v>2</v>
      </c>
      <c r="AT5" s="19">
        <v>1</v>
      </c>
      <c r="AU5" s="15"/>
      <c r="AV5" s="53">
        <v>2</v>
      </c>
      <c r="AW5" s="19">
        <v>1</v>
      </c>
      <c r="AX5" s="15"/>
      <c r="AY5" s="53">
        <v>2</v>
      </c>
      <c r="AZ5" s="19">
        <v>1</v>
      </c>
      <c r="BA5" s="15"/>
      <c r="BB5" s="53">
        <v>2</v>
      </c>
      <c r="BC5" s="19">
        <v>1</v>
      </c>
      <c r="BD5" s="15"/>
      <c r="BE5" s="53">
        <v>2</v>
      </c>
      <c r="BF5" s="19">
        <v>1</v>
      </c>
      <c r="BG5" s="15"/>
      <c r="BH5" s="53"/>
      <c r="BI5" s="19"/>
      <c r="BJ5" s="15"/>
      <c r="BK5" s="53">
        <v>2</v>
      </c>
      <c r="BL5" s="19">
        <v>1</v>
      </c>
      <c r="BM5" s="15"/>
      <c r="BN5" s="53">
        <v>2</v>
      </c>
      <c r="BO5" s="19">
        <v>1</v>
      </c>
      <c r="BP5" s="15"/>
      <c r="BQ5" s="53"/>
      <c r="BR5" s="19"/>
      <c r="BS5" s="15"/>
      <c r="BT5" s="53">
        <v>2</v>
      </c>
      <c r="BU5" s="19">
        <v>1</v>
      </c>
      <c r="BV5" s="15"/>
      <c r="BW5" s="53"/>
      <c r="BX5" s="19"/>
      <c r="BY5" s="15"/>
      <c r="BZ5" s="53">
        <v>1</v>
      </c>
      <c r="CA5" s="19">
        <v>1</v>
      </c>
      <c r="CB5" s="15"/>
      <c r="CC5" s="53">
        <v>2.3</v>
      </c>
      <c r="CD5" s="19">
        <v>1</v>
      </c>
      <c r="CE5" s="15"/>
      <c r="CF5" s="53">
        <v>1.5</v>
      </c>
      <c r="CG5" s="19">
        <v>1</v>
      </c>
      <c r="CH5" s="15"/>
      <c r="CI5" s="53">
        <v>5.4</v>
      </c>
      <c r="CJ5" s="19">
        <v>1</v>
      </c>
      <c r="CK5" s="15"/>
      <c r="CL5" s="53">
        <v>1.5</v>
      </c>
      <c r="CM5" s="19">
        <v>1</v>
      </c>
      <c r="CN5" s="15"/>
      <c r="CO5" s="53">
        <v>1</v>
      </c>
      <c r="CP5" s="19">
        <v>1</v>
      </c>
      <c r="CQ5" s="15"/>
      <c r="CR5" s="53">
        <v>0</v>
      </c>
      <c r="CS5" s="19">
        <v>1</v>
      </c>
      <c r="CT5" s="15"/>
      <c r="CU5" s="53">
        <v>0</v>
      </c>
      <c r="CV5" s="19">
        <v>1</v>
      </c>
      <c r="CW5" s="15"/>
      <c r="CX5" s="53">
        <v>0</v>
      </c>
      <c r="CY5" s="19">
        <v>1</v>
      </c>
      <c r="CZ5" s="15"/>
      <c r="DA5" s="53">
        <v>0</v>
      </c>
      <c r="DB5" s="19">
        <v>1</v>
      </c>
      <c r="DC5" s="15"/>
      <c r="DD5" s="53">
        <v>0</v>
      </c>
      <c r="DE5" s="19">
        <v>1</v>
      </c>
      <c r="DF5" s="15"/>
      <c r="DG5" s="53">
        <v>0</v>
      </c>
      <c r="DH5" s="19">
        <v>1</v>
      </c>
      <c r="DI5" s="15"/>
      <c r="DJ5" s="53">
        <v>0</v>
      </c>
      <c r="DK5" s="19">
        <v>1</v>
      </c>
      <c r="DL5" s="15"/>
      <c r="DM5" s="53">
        <v>0</v>
      </c>
      <c r="DN5" s="19">
        <v>1</v>
      </c>
      <c r="DO5" s="15"/>
      <c r="DP5" s="53">
        <v>0</v>
      </c>
      <c r="DQ5" s="19">
        <v>1</v>
      </c>
      <c r="DR5" s="15"/>
      <c r="DS5" s="53">
        <v>0</v>
      </c>
      <c r="DT5" s="19">
        <v>1</v>
      </c>
      <c r="DU5" s="15"/>
      <c r="DV5" s="45">
        <f t="shared" si="3"/>
        <v>32.7</v>
      </c>
      <c r="DW5" s="19">
        <f t="shared" si="4"/>
        <v>35</v>
      </c>
      <c r="DX5" s="44">
        <f t="shared" si="5"/>
        <v>0</v>
      </c>
      <c r="DZ5" s="45"/>
      <c r="EA5" s="19"/>
      <c r="EB5" s="44"/>
    </row>
    <row r="6" spans="1:132" ht="12.75">
      <c r="A6" s="36">
        <v>3</v>
      </c>
      <c r="B6" s="14">
        <f t="shared" si="0"/>
        <v>32.7</v>
      </c>
      <c r="C6" s="19">
        <f t="shared" si="1"/>
        <v>33</v>
      </c>
      <c r="D6" s="15">
        <f t="shared" si="2"/>
        <v>0</v>
      </c>
      <c r="E6" s="25" t="s">
        <v>5</v>
      </c>
      <c r="F6" s="53"/>
      <c r="G6" s="19"/>
      <c r="H6" s="15"/>
      <c r="I6" s="53">
        <v>0</v>
      </c>
      <c r="J6" s="19">
        <v>1</v>
      </c>
      <c r="K6" s="15"/>
      <c r="L6" s="53">
        <v>0</v>
      </c>
      <c r="M6" s="19">
        <v>1</v>
      </c>
      <c r="N6" s="15"/>
      <c r="O6" s="53">
        <v>0</v>
      </c>
      <c r="P6" s="19">
        <v>1</v>
      </c>
      <c r="Q6" s="15"/>
      <c r="R6" s="53">
        <v>0</v>
      </c>
      <c r="S6" s="19">
        <v>1</v>
      </c>
      <c r="T6" s="15"/>
      <c r="U6" s="53">
        <v>0</v>
      </c>
      <c r="V6" s="19">
        <v>1</v>
      </c>
      <c r="W6" s="15"/>
      <c r="X6" s="53">
        <v>0</v>
      </c>
      <c r="Y6" s="19">
        <v>1</v>
      </c>
      <c r="Z6" s="15"/>
      <c r="AA6" s="53">
        <v>0</v>
      </c>
      <c r="AB6" s="19">
        <v>1</v>
      </c>
      <c r="AC6" s="15"/>
      <c r="AD6" s="53">
        <v>0</v>
      </c>
      <c r="AE6" s="19">
        <v>0</v>
      </c>
      <c r="AF6" s="15"/>
      <c r="AG6" s="53">
        <v>0</v>
      </c>
      <c r="AH6" s="19">
        <v>1</v>
      </c>
      <c r="AI6" s="15"/>
      <c r="AJ6" s="53"/>
      <c r="AK6" s="19"/>
      <c r="AL6" s="15"/>
      <c r="AM6" s="53">
        <v>2</v>
      </c>
      <c r="AN6" s="19">
        <v>1</v>
      </c>
      <c r="AO6" s="15"/>
      <c r="AP6" s="53">
        <v>2</v>
      </c>
      <c r="AQ6" s="19">
        <v>1</v>
      </c>
      <c r="AR6" s="15"/>
      <c r="AS6" s="53">
        <v>2</v>
      </c>
      <c r="AT6" s="19">
        <v>1</v>
      </c>
      <c r="AU6" s="15"/>
      <c r="AV6" s="53">
        <v>2</v>
      </c>
      <c r="AW6" s="19">
        <v>1</v>
      </c>
      <c r="AX6" s="15"/>
      <c r="AY6" s="53">
        <v>2</v>
      </c>
      <c r="AZ6" s="19">
        <v>1</v>
      </c>
      <c r="BA6" s="15"/>
      <c r="BB6" s="53">
        <v>2</v>
      </c>
      <c r="BC6" s="19">
        <v>1</v>
      </c>
      <c r="BD6" s="15"/>
      <c r="BE6" s="53">
        <v>2</v>
      </c>
      <c r="BF6" s="19">
        <v>1</v>
      </c>
      <c r="BG6" s="15"/>
      <c r="BH6" s="53">
        <v>2</v>
      </c>
      <c r="BI6" s="19">
        <v>1</v>
      </c>
      <c r="BJ6" s="15"/>
      <c r="BK6" s="53"/>
      <c r="BL6" s="19"/>
      <c r="BM6" s="15"/>
      <c r="BN6" s="53">
        <v>2</v>
      </c>
      <c r="BO6" s="19">
        <v>1</v>
      </c>
      <c r="BP6" s="15"/>
      <c r="BQ6" s="53"/>
      <c r="BR6" s="19"/>
      <c r="BS6" s="15"/>
      <c r="BT6" s="53">
        <v>2</v>
      </c>
      <c r="BU6" s="19">
        <v>1</v>
      </c>
      <c r="BV6" s="15"/>
      <c r="BW6" s="53"/>
      <c r="BX6" s="19"/>
      <c r="BY6" s="15"/>
      <c r="BZ6" s="53">
        <v>1</v>
      </c>
      <c r="CA6" s="19">
        <v>1</v>
      </c>
      <c r="CB6" s="15"/>
      <c r="CC6" s="53">
        <v>2.3</v>
      </c>
      <c r="CD6" s="19">
        <v>1</v>
      </c>
      <c r="CE6" s="15"/>
      <c r="CF6" s="53">
        <v>1.5</v>
      </c>
      <c r="CG6" s="19">
        <v>1</v>
      </c>
      <c r="CH6" s="15"/>
      <c r="CI6" s="53">
        <v>5.4</v>
      </c>
      <c r="CJ6" s="19">
        <v>1</v>
      </c>
      <c r="CK6" s="15"/>
      <c r="CL6" s="53">
        <v>1.5</v>
      </c>
      <c r="CM6" s="19">
        <v>1</v>
      </c>
      <c r="CN6" s="15"/>
      <c r="CO6" s="53">
        <v>1</v>
      </c>
      <c r="CP6" s="19">
        <v>1</v>
      </c>
      <c r="CQ6" s="15"/>
      <c r="CR6" s="53">
        <v>0</v>
      </c>
      <c r="CS6" s="19">
        <v>1</v>
      </c>
      <c r="CT6" s="15"/>
      <c r="CU6" s="53">
        <v>0</v>
      </c>
      <c r="CV6" s="19">
        <v>1</v>
      </c>
      <c r="CW6" s="15"/>
      <c r="CX6" s="53">
        <v>0</v>
      </c>
      <c r="CY6" s="19">
        <v>1</v>
      </c>
      <c r="CZ6" s="15"/>
      <c r="DA6" s="53">
        <v>0</v>
      </c>
      <c r="DB6" s="19">
        <v>1</v>
      </c>
      <c r="DC6" s="15"/>
      <c r="DD6" s="53">
        <v>0</v>
      </c>
      <c r="DE6" s="19">
        <v>1</v>
      </c>
      <c r="DF6" s="15"/>
      <c r="DG6" s="53">
        <v>0</v>
      </c>
      <c r="DH6" s="19">
        <v>1</v>
      </c>
      <c r="DI6" s="15"/>
      <c r="DJ6" s="53">
        <v>0</v>
      </c>
      <c r="DK6" s="19">
        <v>1</v>
      </c>
      <c r="DL6" s="15"/>
      <c r="DM6" s="53"/>
      <c r="DN6" s="19"/>
      <c r="DO6" s="15"/>
      <c r="DP6" s="53">
        <v>0</v>
      </c>
      <c r="DQ6" s="19">
        <v>1</v>
      </c>
      <c r="DR6" s="15"/>
      <c r="DS6" s="53">
        <v>0</v>
      </c>
      <c r="DT6" s="19">
        <v>1</v>
      </c>
      <c r="DU6" s="15"/>
      <c r="DV6" s="45">
        <f t="shared" si="3"/>
        <v>32.7</v>
      </c>
      <c r="DW6" s="19">
        <f t="shared" si="4"/>
        <v>33</v>
      </c>
      <c r="DX6" s="44">
        <f t="shared" si="5"/>
        <v>0</v>
      </c>
      <c r="DZ6" s="45"/>
      <c r="EA6" s="19"/>
      <c r="EB6" s="44"/>
    </row>
    <row r="7" spans="1:132" ht="12.75">
      <c r="A7" s="36">
        <v>4</v>
      </c>
      <c r="B7" s="14">
        <f t="shared" si="0"/>
        <v>30.7</v>
      </c>
      <c r="C7" s="19">
        <f t="shared" si="1"/>
        <v>33</v>
      </c>
      <c r="D7" s="15">
        <f t="shared" si="2"/>
        <v>0</v>
      </c>
      <c r="E7" s="25" t="s">
        <v>30</v>
      </c>
      <c r="F7" s="53">
        <v>0</v>
      </c>
      <c r="G7" s="19">
        <v>1</v>
      </c>
      <c r="H7" s="15"/>
      <c r="I7" s="53">
        <v>0</v>
      </c>
      <c r="J7" s="19">
        <v>1</v>
      </c>
      <c r="K7" s="15"/>
      <c r="L7" s="53">
        <v>0</v>
      </c>
      <c r="M7" s="19">
        <v>1</v>
      </c>
      <c r="N7" s="15"/>
      <c r="O7" s="53">
        <v>0</v>
      </c>
      <c r="P7" s="19">
        <v>1</v>
      </c>
      <c r="Q7" s="15"/>
      <c r="R7" s="53">
        <v>0</v>
      </c>
      <c r="S7" s="19">
        <v>1</v>
      </c>
      <c r="T7" s="15"/>
      <c r="U7" s="53">
        <v>0</v>
      </c>
      <c r="V7" s="19">
        <v>1</v>
      </c>
      <c r="W7" s="15"/>
      <c r="X7" s="53">
        <v>0</v>
      </c>
      <c r="Y7" s="19">
        <v>1</v>
      </c>
      <c r="Z7" s="15"/>
      <c r="AA7" s="53">
        <v>0</v>
      </c>
      <c r="AB7" s="19">
        <v>1</v>
      </c>
      <c r="AC7" s="15"/>
      <c r="AD7" s="53">
        <v>0</v>
      </c>
      <c r="AE7" s="19">
        <v>0</v>
      </c>
      <c r="AF7" s="15"/>
      <c r="AG7" s="53">
        <v>0</v>
      </c>
      <c r="AH7" s="19">
        <v>1</v>
      </c>
      <c r="AI7" s="15"/>
      <c r="AJ7" s="53">
        <v>0</v>
      </c>
      <c r="AK7" s="19">
        <v>0</v>
      </c>
      <c r="AL7" s="15"/>
      <c r="AM7" s="53">
        <v>2</v>
      </c>
      <c r="AN7" s="19">
        <v>1</v>
      </c>
      <c r="AO7" s="15"/>
      <c r="AP7" s="53">
        <v>2</v>
      </c>
      <c r="AQ7" s="19">
        <v>1</v>
      </c>
      <c r="AR7" s="15"/>
      <c r="AS7" s="53">
        <v>2</v>
      </c>
      <c r="AT7" s="19">
        <v>1</v>
      </c>
      <c r="AU7" s="15"/>
      <c r="AV7" s="53">
        <v>2</v>
      </c>
      <c r="AW7" s="19">
        <v>1</v>
      </c>
      <c r="AX7" s="15"/>
      <c r="AY7" s="53">
        <v>2</v>
      </c>
      <c r="AZ7" s="19">
        <v>1</v>
      </c>
      <c r="BA7" s="15"/>
      <c r="BB7" s="53">
        <v>2</v>
      </c>
      <c r="BC7" s="19">
        <v>1</v>
      </c>
      <c r="BD7" s="15"/>
      <c r="BE7" s="53">
        <v>0</v>
      </c>
      <c r="BF7" s="19">
        <v>1</v>
      </c>
      <c r="BG7" s="15"/>
      <c r="BH7" s="53">
        <v>2</v>
      </c>
      <c r="BI7" s="19">
        <v>1</v>
      </c>
      <c r="BJ7" s="15"/>
      <c r="BK7" s="53"/>
      <c r="BL7" s="19"/>
      <c r="BM7" s="15"/>
      <c r="BN7" s="53">
        <v>2</v>
      </c>
      <c r="BO7" s="19">
        <v>1</v>
      </c>
      <c r="BP7" s="15"/>
      <c r="BQ7" s="53">
        <v>2</v>
      </c>
      <c r="BR7" s="19">
        <v>1</v>
      </c>
      <c r="BS7" s="15"/>
      <c r="BT7" s="53">
        <v>2</v>
      </c>
      <c r="BU7" s="19">
        <v>1</v>
      </c>
      <c r="BV7" s="15"/>
      <c r="BW7" s="53"/>
      <c r="BX7" s="19"/>
      <c r="BY7" s="15"/>
      <c r="BZ7" s="53">
        <v>0</v>
      </c>
      <c r="CA7" s="19">
        <v>1</v>
      </c>
      <c r="CB7" s="15"/>
      <c r="CC7" s="53">
        <v>2.3</v>
      </c>
      <c r="CD7" s="19">
        <v>1</v>
      </c>
      <c r="CE7" s="15"/>
      <c r="CF7" s="53">
        <v>1.5</v>
      </c>
      <c r="CG7" s="19">
        <v>1</v>
      </c>
      <c r="CH7" s="15"/>
      <c r="CI7" s="53">
        <v>5.4</v>
      </c>
      <c r="CJ7" s="19">
        <v>1</v>
      </c>
      <c r="CK7" s="15"/>
      <c r="CL7" s="53">
        <v>1.5</v>
      </c>
      <c r="CM7" s="19">
        <v>1</v>
      </c>
      <c r="CN7" s="15"/>
      <c r="CO7" s="53">
        <v>0</v>
      </c>
      <c r="CP7" s="19">
        <v>1</v>
      </c>
      <c r="CQ7" s="15"/>
      <c r="CR7" s="53"/>
      <c r="CS7" s="19"/>
      <c r="CT7" s="15"/>
      <c r="CU7" s="53">
        <v>0</v>
      </c>
      <c r="CV7" s="19">
        <v>1</v>
      </c>
      <c r="CW7" s="15"/>
      <c r="CX7" s="53"/>
      <c r="CY7" s="19"/>
      <c r="CZ7" s="15"/>
      <c r="DA7" s="53">
        <v>0</v>
      </c>
      <c r="DB7" s="19">
        <v>1</v>
      </c>
      <c r="DC7" s="15"/>
      <c r="DD7" s="53">
        <v>0</v>
      </c>
      <c r="DE7" s="19">
        <v>1</v>
      </c>
      <c r="DF7" s="15"/>
      <c r="DG7" s="53">
        <v>0</v>
      </c>
      <c r="DH7" s="19">
        <v>1</v>
      </c>
      <c r="DI7" s="15"/>
      <c r="DJ7" s="53">
        <v>0</v>
      </c>
      <c r="DK7" s="19">
        <v>1</v>
      </c>
      <c r="DL7" s="15"/>
      <c r="DM7" s="53"/>
      <c r="DN7" s="19"/>
      <c r="DO7" s="15"/>
      <c r="DP7" s="53">
        <v>0</v>
      </c>
      <c r="DQ7" s="19">
        <v>1</v>
      </c>
      <c r="DR7" s="15"/>
      <c r="DS7" s="53">
        <v>0</v>
      </c>
      <c r="DT7" s="19">
        <v>1</v>
      </c>
      <c r="DU7" s="15"/>
      <c r="DV7" s="45">
        <f t="shared" si="3"/>
        <v>30.7</v>
      </c>
      <c r="DW7" s="19">
        <f t="shared" si="4"/>
        <v>33</v>
      </c>
      <c r="DX7" s="44">
        <f t="shared" si="5"/>
        <v>0</v>
      </c>
      <c r="DZ7" s="45"/>
      <c r="EA7" s="19"/>
      <c r="EB7" s="44"/>
    </row>
    <row r="8" spans="1:132" ht="12.75">
      <c r="A8" s="36">
        <v>5</v>
      </c>
      <c r="B8" s="14">
        <f t="shared" si="0"/>
        <v>25</v>
      </c>
      <c r="C8" s="19">
        <f t="shared" si="1"/>
        <v>33</v>
      </c>
      <c r="D8" s="15">
        <f t="shared" si="2"/>
        <v>0</v>
      </c>
      <c r="E8" s="25" t="s">
        <v>27</v>
      </c>
      <c r="F8" s="53">
        <v>0</v>
      </c>
      <c r="G8" s="19">
        <v>1</v>
      </c>
      <c r="H8" s="15"/>
      <c r="I8" s="53">
        <v>0</v>
      </c>
      <c r="J8" s="19">
        <v>1</v>
      </c>
      <c r="K8" s="15"/>
      <c r="L8" s="53">
        <v>0</v>
      </c>
      <c r="M8" s="19">
        <v>1</v>
      </c>
      <c r="N8" s="15"/>
      <c r="O8" s="53">
        <v>0</v>
      </c>
      <c r="P8" s="19">
        <v>1</v>
      </c>
      <c r="Q8" s="15"/>
      <c r="R8" s="53">
        <v>0</v>
      </c>
      <c r="S8" s="19">
        <v>1</v>
      </c>
      <c r="T8" s="15"/>
      <c r="U8" s="53"/>
      <c r="V8" s="19"/>
      <c r="W8" s="15"/>
      <c r="X8" s="53">
        <v>0</v>
      </c>
      <c r="Y8" s="19">
        <v>1</v>
      </c>
      <c r="Z8" s="15"/>
      <c r="AA8" s="53">
        <v>0</v>
      </c>
      <c r="AB8" s="19">
        <v>1</v>
      </c>
      <c r="AC8" s="15"/>
      <c r="AD8" s="53">
        <v>0</v>
      </c>
      <c r="AE8" s="19">
        <v>0</v>
      </c>
      <c r="AF8" s="15"/>
      <c r="AG8" s="53">
        <v>0</v>
      </c>
      <c r="AH8" s="19">
        <v>1</v>
      </c>
      <c r="AI8" s="15"/>
      <c r="AJ8" s="53"/>
      <c r="AK8" s="19"/>
      <c r="AL8" s="15"/>
      <c r="AM8" s="53"/>
      <c r="AN8" s="19"/>
      <c r="AO8" s="15"/>
      <c r="AP8" s="53">
        <v>2</v>
      </c>
      <c r="AQ8" s="19">
        <v>1</v>
      </c>
      <c r="AR8" s="15"/>
      <c r="AS8" s="53">
        <v>2</v>
      </c>
      <c r="AT8" s="19">
        <v>1</v>
      </c>
      <c r="AU8" s="15"/>
      <c r="AV8" s="53">
        <v>2</v>
      </c>
      <c r="AW8" s="19">
        <v>1</v>
      </c>
      <c r="AX8" s="15"/>
      <c r="AY8" s="53">
        <v>2</v>
      </c>
      <c r="AZ8" s="19">
        <v>1</v>
      </c>
      <c r="BA8" s="15"/>
      <c r="BB8" s="53">
        <v>2</v>
      </c>
      <c r="BC8" s="19">
        <v>1</v>
      </c>
      <c r="BD8" s="15"/>
      <c r="BE8" s="53">
        <v>2</v>
      </c>
      <c r="BF8" s="19">
        <v>1</v>
      </c>
      <c r="BG8" s="15"/>
      <c r="BH8" s="53">
        <v>2</v>
      </c>
      <c r="BI8" s="19">
        <v>1</v>
      </c>
      <c r="BJ8" s="15"/>
      <c r="BK8" s="53">
        <v>2</v>
      </c>
      <c r="BL8" s="19">
        <v>1</v>
      </c>
      <c r="BM8" s="15"/>
      <c r="BN8" s="53">
        <v>2</v>
      </c>
      <c r="BO8" s="19">
        <v>1</v>
      </c>
      <c r="BP8" s="15"/>
      <c r="BQ8" s="53">
        <v>2</v>
      </c>
      <c r="BR8" s="19">
        <v>1</v>
      </c>
      <c r="BS8" s="15"/>
      <c r="BT8" s="53"/>
      <c r="BU8" s="19"/>
      <c r="BV8" s="15"/>
      <c r="BW8" s="53">
        <v>1</v>
      </c>
      <c r="BX8" s="19">
        <v>1</v>
      </c>
      <c r="BY8" s="15"/>
      <c r="BZ8" s="53">
        <v>1</v>
      </c>
      <c r="CA8" s="19">
        <v>1</v>
      </c>
      <c r="CB8" s="15"/>
      <c r="CC8" s="53"/>
      <c r="CD8" s="19"/>
      <c r="CE8" s="15"/>
      <c r="CF8" s="53">
        <v>1.5</v>
      </c>
      <c r="CG8" s="19">
        <v>1</v>
      </c>
      <c r="CH8" s="15"/>
      <c r="CI8" s="53"/>
      <c r="CJ8" s="19"/>
      <c r="CK8" s="15"/>
      <c r="CL8" s="53">
        <v>1.5</v>
      </c>
      <c r="CM8" s="19">
        <v>1</v>
      </c>
      <c r="CN8" s="15"/>
      <c r="CO8" s="53">
        <v>0</v>
      </c>
      <c r="CP8" s="19">
        <v>1</v>
      </c>
      <c r="CQ8" s="15"/>
      <c r="CR8" s="53">
        <v>0</v>
      </c>
      <c r="CS8" s="19">
        <v>1</v>
      </c>
      <c r="CT8" s="15"/>
      <c r="CU8" s="53">
        <v>0</v>
      </c>
      <c r="CV8" s="19">
        <v>1</v>
      </c>
      <c r="CW8" s="15"/>
      <c r="CX8" s="53">
        <v>0</v>
      </c>
      <c r="CY8" s="19">
        <v>1</v>
      </c>
      <c r="CZ8" s="15"/>
      <c r="DA8" s="53">
        <v>0</v>
      </c>
      <c r="DB8" s="19">
        <v>1</v>
      </c>
      <c r="DC8" s="15"/>
      <c r="DD8" s="53">
        <v>0</v>
      </c>
      <c r="DE8" s="19">
        <v>1</v>
      </c>
      <c r="DF8" s="15"/>
      <c r="DG8" s="53">
        <v>0</v>
      </c>
      <c r="DH8" s="19">
        <v>1</v>
      </c>
      <c r="DI8" s="15"/>
      <c r="DJ8" s="53">
        <v>0</v>
      </c>
      <c r="DK8" s="19">
        <v>1</v>
      </c>
      <c r="DL8" s="15"/>
      <c r="DM8" s="53">
        <v>0</v>
      </c>
      <c r="DN8" s="19">
        <v>1</v>
      </c>
      <c r="DO8" s="15"/>
      <c r="DP8" s="53">
        <v>0</v>
      </c>
      <c r="DQ8" s="19">
        <v>1</v>
      </c>
      <c r="DR8" s="15"/>
      <c r="DS8" s="53">
        <v>0</v>
      </c>
      <c r="DT8" s="19">
        <v>1</v>
      </c>
      <c r="DU8" s="15"/>
      <c r="DV8" s="45">
        <f t="shared" si="3"/>
        <v>25</v>
      </c>
      <c r="DW8" s="19">
        <f t="shared" si="4"/>
        <v>33</v>
      </c>
      <c r="DX8" s="44">
        <f t="shared" si="5"/>
        <v>0</v>
      </c>
      <c r="DZ8" s="45"/>
      <c r="EA8" s="19"/>
      <c r="EB8" s="44"/>
    </row>
    <row r="9" spans="1:132" ht="12.75">
      <c r="A9" s="36">
        <v>6</v>
      </c>
      <c r="B9" s="14">
        <f t="shared" si="0"/>
        <v>30.8</v>
      </c>
      <c r="C9" s="19">
        <f t="shared" si="1"/>
        <v>28</v>
      </c>
      <c r="D9" s="15">
        <f t="shared" si="2"/>
        <v>0</v>
      </c>
      <c r="E9" s="25" t="s">
        <v>1</v>
      </c>
      <c r="F9" s="53">
        <v>0</v>
      </c>
      <c r="G9" s="19">
        <v>1</v>
      </c>
      <c r="H9" s="15"/>
      <c r="I9" s="53"/>
      <c r="J9" s="19"/>
      <c r="K9" s="15"/>
      <c r="L9" s="53">
        <v>0</v>
      </c>
      <c r="M9" s="19">
        <v>1</v>
      </c>
      <c r="N9" s="15"/>
      <c r="O9" s="53">
        <v>0</v>
      </c>
      <c r="P9" s="19">
        <v>1</v>
      </c>
      <c r="Q9" s="15"/>
      <c r="R9" s="53"/>
      <c r="S9" s="19"/>
      <c r="T9" s="15"/>
      <c r="U9" s="53">
        <v>0</v>
      </c>
      <c r="V9" s="19">
        <v>1</v>
      </c>
      <c r="W9" s="15"/>
      <c r="X9" s="53">
        <v>0</v>
      </c>
      <c r="Y9" s="19">
        <v>1</v>
      </c>
      <c r="Z9" s="15"/>
      <c r="AA9" s="53"/>
      <c r="AB9" s="19"/>
      <c r="AC9" s="15"/>
      <c r="AD9" s="53">
        <v>0</v>
      </c>
      <c r="AE9" s="19">
        <v>0</v>
      </c>
      <c r="AF9" s="15"/>
      <c r="AG9" s="53"/>
      <c r="AH9" s="19"/>
      <c r="AI9" s="15"/>
      <c r="AJ9" s="53"/>
      <c r="AK9" s="19"/>
      <c r="AL9" s="15"/>
      <c r="AM9" s="53">
        <v>5.5</v>
      </c>
      <c r="AN9" s="19">
        <v>1</v>
      </c>
      <c r="AO9" s="15"/>
      <c r="AP9" s="53">
        <v>2</v>
      </c>
      <c r="AQ9" s="19">
        <v>1</v>
      </c>
      <c r="AR9" s="15"/>
      <c r="AS9" s="53"/>
      <c r="AT9" s="19"/>
      <c r="AU9" s="15"/>
      <c r="AV9" s="53">
        <v>2</v>
      </c>
      <c r="AW9" s="19">
        <v>1</v>
      </c>
      <c r="AX9" s="15"/>
      <c r="AY9" s="53">
        <v>2</v>
      </c>
      <c r="AZ9" s="19">
        <v>1</v>
      </c>
      <c r="BA9" s="15"/>
      <c r="BB9" s="53">
        <v>2</v>
      </c>
      <c r="BC9" s="19">
        <v>1</v>
      </c>
      <c r="BD9" s="15"/>
      <c r="BE9" s="53">
        <v>2</v>
      </c>
      <c r="BF9" s="19">
        <v>1</v>
      </c>
      <c r="BG9" s="15"/>
      <c r="BH9" s="53">
        <v>2</v>
      </c>
      <c r="BI9" s="19">
        <v>1</v>
      </c>
      <c r="BJ9" s="15"/>
      <c r="BK9" s="53">
        <v>2</v>
      </c>
      <c r="BL9" s="19">
        <v>1</v>
      </c>
      <c r="BM9" s="15"/>
      <c r="BN9" s="53">
        <v>2</v>
      </c>
      <c r="BO9" s="19">
        <v>1</v>
      </c>
      <c r="BP9" s="15"/>
      <c r="BQ9" s="53">
        <v>2</v>
      </c>
      <c r="BR9" s="19">
        <v>1</v>
      </c>
      <c r="BS9" s="15"/>
      <c r="BT9" s="53"/>
      <c r="BU9" s="19"/>
      <c r="BV9" s="15"/>
      <c r="BW9" s="53"/>
      <c r="BX9" s="19"/>
      <c r="BY9" s="15"/>
      <c r="BZ9" s="53">
        <v>1</v>
      </c>
      <c r="CA9" s="19">
        <v>1</v>
      </c>
      <c r="CB9" s="15"/>
      <c r="CC9" s="53">
        <v>2.3</v>
      </c>
      <c r="CD9" s="19">
        <v>1</v>
      </c>
      <c r="CE9" s="15"/>
      <c r="CF9" s="53">
        <v>1.5</v>
      </c>
      <c r="CG9" s="19">
        <v>1</v>
      </c>
      <c r="CH9" s="15"/>
      <c r="CI9" s="53"/>
      <c r="CJ9" s="19"/>
      <c r="CK9" s="15"/>
      <c r="CL9" s="53">
        <v>1.5</v>
      </c>
      <c r="CM9" s="19">
        <v>1</v>
      </c>
      <c r="CN9" s="15"/>
      <c r="CO9" s="53">
        <v>1</v>
      </c>
      <c r="CP9" s="19">
        <v>1</v>
      </c>
      <c r="CQ9" s="15"/>
      <c r="CR9" s="53"/>
      <c r="CS9" s="19"/>
      <c r="CT9" s="15"/>
      <c r="CU9" s="53">
        <v>0</v>
      </c>
      <c r="CV9" s="19">
        <v>1</v>
      </c>
      <c r="CW9" s="15"/>
      <c r="CX9" s="53"/>
      <c r="CY9" s="19"/>
      <c r="CZ9" s="15"/>
      <c r="DA9" s="53">
        <v>0</v>
      </c>
      <c r="DB9" s="19">
        <v>1</v>
      </c>
      <c r="DC9" s="15"/>
      <c r="DD9" s="53">
        <v>0</v>
      </c>
      <c r="DE9" s="19">
        <v>1</v>
      </c>
      <c r="DF9" s="15"/>
      <c r="DG9" s="53">
        <v>0</v>
      </c>
      <c r="DH9" s="19">
        <v>1</v>
      </c>
      <c r="DI9" s="15"/>
      <c r="DJ9" s="53">
        <v>0</v>
      </c>
      <c r="DK9" s="19">
        <v>1</v>
      </c>
      <c r="DL9" s="15"/>
      <c r="DM9" s="53">
        <v>0</v>
      </c>
      <c r="DN9" s="19">
        <v>1</v>
      </c>
      <c r="DO9" s="15"/>
      <c r="DP9" s="53">
        <v>0</v>
      </c>
      <c r="DQ9" s="19">
        <v>1</v>
      </c>
      <c r="DR9" s="15"/>
      <c r="DS9" s="53">
        <v>0</v>
      </c>
      <c r="DT9" s="19">
        <v>1</v>
      </c>
      <c r="DU9" s="15"/>
      <c r="DV9" s="45">
        <f t="shared" si="3"/>
        <v>30.8</v>
      </c>
      <c r="DW9" s="19">
        <f t="shared" si="4"/>
        <v>28</v>
      </c>
      <c r="DX9" s="44">
        <f t="shared" si="5"/>
        <v>0</v>
      </c>
      <c r="DZ9" s="45"/>
      <c r="EA9" s="19"/>
      <c r="EB9" s="44"/>
    </row>
    <row r="10" spans="1:132" ht="12.75">
      <c r="A10" s="36">
        <v>7</v>
      </c>
      <c r="B10" s="14">
        <f t="shared" si="0"/>
        <v>22.7</v>
      </c>
      <c r="C10" s="19">
        <f t="shared" si="1"/>
        <v>26</v>
      </c>
      <c r="D10" s="15">
        <f t="shared" si="2"/>
        <v>0</v>
      </c>
      <c r="E10" s="25" t="s">
        <v>3</v>
      </c>
      <c r="F10" s="53">
        <v>0</v>
      </c>
      <c r="G10" s="19">
        <v>1</v>
      </c>
      <c r="H10" s="15"/>
      <c r="I10" s="53"/>
      <c r="J10" s="19"/>
      <c r="K10" s="15"/>
      <c r="L10" s="53">
        <v>0</v>
      </c>
      <c r="M10" s="19">
        <v>1</v>
      </c>
      <c r="N10" s="15"/>
      <c r="O10" s="53">
        <v>0</v>
      </c>
      <c r="P10" s="19">
        <v>1</v>
      </c>
      <c r="Q10" s="15"/>
      <c r="R10" s="53"/>
      <c r="S10" s="19"/>
      <c r="T10" s="15"/>
      <c r="U10" s="53">
        <v>0</v>
      </c>
      <c r="V10" s="19">
        <v>1</v>
      </c>
      <c r="W10" s="15"/>
      <c r="X10" s="53">
        <v>0</v>
      </c>
      <c r="Y10" s="19">
        <v>1</v>
      </c>
      <c r="Z10" s="15"/>
      <c r="AA10" s="53">
        <v>0</v>
      </c>
      <c r="AB10" s="19">
        <v>1</v>
      </c>
      <c r="AC10" s="15"/>
      <c r="AD10" s="53">
        <v>0</v>
      </c>
      <c r="AE10" s="19">
        <v>0</v>
      </c>
      <c r="AF10" s="15"/>
      <c r="AG10" s="53">
        <v>0</v>
      </c>
      <c r="AH10" s="19">
        <v>1</v>
      </c>
      <c r="AI10" s="15"/>
      <c r="AJ10" s="53"/>
      <c r="AK10" s="19"/>
      <c r="AL10" s="15"/>
      <c r="AM10" s="53"/>
      <c r="AN10" s="19"/>
      <c r="AO10" s="15"/>
      <c r="AP10" s="53"/>
      <c r="AQ10" s="19"/>
      <c r="AR10" s="15"/>
      <c r="AS10" s="53"/>
      <c r="AT10" s="19"/>
      <c r="AU10" s="15"/>
      <c r="AV10" s="53"/>
      <c r="AW10" s="19"/>
      <c r="AX10" s="15"/>
      <c r="AY10" s="53"/>
      <c r="AZ10" s="19"/>
      <c r="BA10" s="15"/>
      <c r="BB10" s="53"/>
      <c r="BC10" s="19"/>
      <c r="BD10" s="15"/>
      <c r="BE10" s="53">
        <v>2</v>
      </c>
      <c r="BF10" s="19">
        <v>1</v>
      </c>
      <c r="BG10" s="15"/>
      <c r="BH10" s="53">
        <v>2</v>
      </c>
      <c r="BI10" s="19">
        <v>1</v>
      </c>
      <c r="BJ10" s="15"/>
      <c r="BK10" s="53">
        <v>2</v>
      </c>
      <c r="BL10" s="19">
        <v>1</v>
      </c>
      <c r="BM10" s="15"/>
      <c r="BN10" s="53"/>
      <c r="BO10" s="19"/>
      <c r="BP10" s="15"/>
      <c r="BQ10" s="53">
        <v>2</v>
      </c>
      <c r="BR10" s="19">
        <v>1</v>
      </c>
      <c r="BS10" s="15"/>
      <c r="BT10" s="53">
        <v>2</v>
      </c>
      <c r="BU10" s="19">
        <v>1</v>
      </c>
      <c r="BV10" s="15"/>
      <c r="BW10" s="53">
        <v>1</v>
      </c>
      <c r="BX10" s="19">
        <v>1</v>
      </c>
      <c r="BY10" s="15"/>
      <c r="BZ10" s="53">
        <v>1</v>
      </c>
      <c r="CA10" s="19">
        <v>1</v>
      </c>
      <c r="CB10" s="15"/>
      <c r="CC10" s="53">
        <v>2.3</v>
      </c>
      <c r="CD10" s="19">
        <v>1</v>
      </c>
      <c r="CE10" s="15"/>
      <c r="CF10" s="53">
        <v>1.5</v>
      </c>
      <c r="CG10" s="19">
        <v>1</v>
      </c>
      <c r="CH10" s="15"/>
      <c r="CI10" s="53">
        <v>5.4</v>
      </c>
      <c r="CJ10" s="19">
        <v>1</v>
      </c>
      <c r="CK10" s="15"/>
      <c r="CL10" s="53">
        <v>1.5</v>
      </c>
      <c r="CM10" s="19">
        <v>1</v>
      </c>
      <c r="CN10" s="15"/>
      <c r="CO10" s="53">
        <v>0</v>
      </c>
      <c r="CP10" s="19">
        <v>1</v>
      </c>
      <c r="CQ10" s="15"/>
      <c r="CR10" s="53"/>
      <c r="CS10" s="19"/>
      <c r="CT10" s="15"/>
      <c r="CU10" s="53">
        <v>0</v>
      </c>
      <c r="CV10" s="19">
        <v>1</v>
      </c>
      <c r="CW10" s="15"/>
      <c r="CX10" s="53">
        <v>0</v>
      </c>
      <c r="CY10" s="19">
        <v>1</v>
      </c>
      <c r="CZ10" s="15"/>
      <c r="DA10" s="53">
        <v>0</v>
      </c>
      <c r="DB10" s="19">
        <v>0</v>
      </c>
      <c r="DC10" s="15"/>
      <c r="DD10" s="53"/>
      <c r="DE10" s="19"/>
      <c r="DF10" s="15"/>
      <c r="DG10" s="53">
        <v>0</v>
      </c>
      <c r="DH10" s="19">
        <v>1</v>
      </c>
      <c r="DI10" s="15"/>
      <c r="DJ10" s="53">
        <v>0</v>
      </c>
      <c r="DK10" s="19">
        <v>1</v>
      </c>
      <c r="DL10" s="15"/>
      <c r="DM10" s="53">
        <v>0</v>
      </c>
      <c r="DN10" s="19">
        <v>1</v>
      </c>
      <c r="DO10" s="15"/>
      <c r="DP10" s="53">
        <v>0</v>
      </c>
      <c r="DQ10" s="19">
        <v>1</v>
      </c>
      <c r="DR10" s="15"/>
      <c r="DS10" s="53">
        <v>0</v>
      </c>
      <c r="DT10" s="19">
        <v>1</v>
      </c>
      <c r="DU10" s="15"/>
      <c r="DV10" s="45">
        <f t="shared" si="3"/>
        <v>22.7</v>
      </c>
      <c r="DW10" s="19">
        <f t="shared" si="4"/>
        <v>26</v>
      </c>
      <c r="DX10" s="44">
        <f t="shared" si="5"/>
        <v>0</v>
      </c>
      <c r="DZ10" s="45"/>
      <c r="EA10" s="19"/>
      <c r="EB10" s="44"/>
    </row>
    <row r="11" spans="1:132" ht="12.75">
      <c r="A11" s="36">
        <v>8</v>
      </c>
      <c r="B11" s="14">
        <f t="shared" si="0"/>
        <v>29.2</v>
      </c>
      <c r="C11" s="19">
        <f t="shared" si="1"/>
        <v>24</v>
      </c>
      <c r="D11" s="15">
        <f t="shared" si="2"/>
        <v>0</v>
      </c>
      <c r="E11" s="25" t="s">
        <v>47</v>
      </c>
      <c r="F11" s="53">
        <v>0</v>
      </c>
      <c r="G11" s="19">
        <v>1</v>
      </c>
      <c r="H11" s="15"/>
      <c r="I11" s="53"/>
      <c r="J11" s="19"/>
      <c r="K11" s="15"/>
      <c r="L11" s="53">
        <v>0</v>
      </c>
      <c r="M11" s="19">
        <v>1</v>
      </c>
      <c r="N11" s="15"/>
      <c r="O11" s="53">
        <v>0</v>
      </c>
      <c r="P11" s="19">
        <v>1</v>
      </c>
      <c r="Q11" s="15"/>
      <c r="R11" s="53">
        <v>0</v>
      </c>
      <c r="S11" s="19">
        <v>1</v>
      </c>
      <c r="T11" s="15"/>
      <c r="U11" s="53">
        <v>0</v>
      </c>
      <c r="V11" s="19">
        <v>1</v>
      </c>
      <c r="W11" s="15"/>
      <c r="X11" s="53">
        <v>0</v>
      </c>
      <c r="Y11" s="19">
        <v>1</v>
      </c>
      <c r="Z11" s="15"/>
      <c r="AA11" s="53">
        <v>0</v>
      </c>
      <c r="AB11" s="19">
        <v>1</v>
      </c>
      <c r="AC11" s="15"/>
      <c r="AD11" s="53">
        <v>0</v>
      </c>
      <c r="AE11" s="19">
        <v>0</v>
      </c>
      <c r="AF11" s="15"/>
      <c r="AG11" s="53">
        <v>0</v>
      </c>
      <c r="AH11" s="19">
        <v>1</v>
      </c>
      <c r="AI11" s="15"/>
      <c r="AJ11" s="53"/>
      <c r="AK11" s="19"/>
      <c r="AL11" s="15"/>
      <c r="AM11" s="53">
        <v>2</v>
      </c>
      <c r="AN11" s="19">
        <v>1</v>
      </c>
      <c r="AO11" s="15"/>
      <c r="AP11" s="53">
        <v>2</v>
      </c>
      <c r="AQ11" s="19">
        <v>1</v>
      </c>
      <c r="AR11" s="15"/>
      <c r="AS11" s="53">
        <v>2</v>
      </c>
      <c r="AT11" s="19">
        <v>1</v>
      </c>
      <c r="AU11" s="15"/>
      <c r="AV11" s="53"/>
      <c r="AW11" s="19"/>
      <c r="AX11" s="15"/>
      <c r="AY11" s="53">
        <v>2</v>
      </c>
      <c r="AZ11" s="19">
        <v>1</v>
      </c>
      <c r="BA11" s="15"/>
      <c r="BB11" s="53">
        <v>2</v>
      </c>
      <c r="BC11" s="19">
        <v>1</v>
      </c>
      <c r="BD11" s="15"/>
      <c r="BE11" s="53">
        <v>2</v>
      </c>
      <c r="BF11" s="19">
        <v>1</v>
      </c>
      <c r="BG11" s="15"/>
      <c r="BH11" s="53">
        <v>2</v>
      </c>
      <c r="BI11" s="19">
        <v>1</v>
      </c>
      <c r="BJ11" s="15"/>
      <c r="BK11" s="53">
        <v>2</v>
      </c>
      <c r="BL11" s="19">
        <v>1</v>
      </c>
      <c r="BM11" s="15"/>
      <c r="BN11" s="53"/>
      <c r="BO11" s="19"/>
      <c r="BP11" s="15"/>
      <c r="BQ11" s="53">
        <v>2</v>
      </c>
      <c r="BR11" s="19">
        <v>1</v>
      </c>
      <c r="BS11" s="15"/>
      <c r="BT11" s="53"/>
      <c r="BU11" s="19"/>
      <c r="BV11" s="15"/>
      <c r="BW11" s="53">
        <v>1</v>
      </c>
      <c r="BX11" s="19">
        <v>1</v>
      </c>
      <c r="BY11" s="15"/>
      <c r="BZ11" s="53">
        <v>1</v>
      </c>
      <c r="CA11" s="19">
        <v>1</v>
      </c>
      <c r="CB11" s="15"/>
      <c r="CC11" s="53">
        <v>2.3</v>
      </c>
      <c r="CD11" s="19">
        <v>1</v>
      </c>
      <c r="CE11" s="15"/>
      <c r="CF11" s="53">
        <v>1.5</v>
      </c>
      <c r="CG11" s="19">
        <v>1</v>
      </c>
      <c r="CH11" s="15"/>
      <c r="CI11" s="53">
        <v>5.4</v>
      </c>
      <c r="CJ11" s="19">
        <v>1</v>
      </c>
      <c r="CK11" s="15"/>
      <c r="CL11" s="53">
        <v>0</v>
      </c>
      <c r="CM11" s="19">
        <v>0</v>
      </c>
      <c r="CN11" s="15"/>
      <c r="CO11" s="53">
        <v>0</v>
      </c>
      <c r="CP11" s="19">
        <v>1</v>
      </c>
      <c r="CQ11" s="15"/>
      <c r="CR11" s="53">
        <v>0</v>
      </c>
      <c r="CS11" s="19">
        <v>1</v>
      </c>
      <c r="CT11" s="15"/>
      <c r="CU11" s="53"/>
      <c r="CV11" s="19"/>
      <c r="CW11" s="15"/>
      <c r="CX11" s="53"/>
      <c r="CY11" s="19"/>
      <c r="CZ11" s="15"/>
      <c r="DA11" s="53"/>
      <c r="DB11" s="19"/>
      <c r="DC11" s="15"/>
      <c r="DD11" s="53"/>
      <c r="DE11" s="19"/>
      <c r="DF11" s="15"/>
      <c r="DG11" s="53"/>
      <c r="DH11" s="19"/>
      <c r="DI11" s="15"/>
      <c r="DJ11" s="53"/>
      <c r="DK11" s="19"/>
      <c r="DL11" s="15"/>
      <c r="DM11" s="53"/>
      <c r="DN11" s="19"/>
      <c r="DO11" s="15"/>
      <c r="DP11" s="53"/>
      <c r="DQ11" s="19"/>
      <c r="DR11" s="15"/>
      <c r="DS11" s="53"/>
      <c r="DT11" s="19"/>
      <c r="DU11" s="15"/>
      <c r="DV11" s="45">
        <f t="shared" si="3"/>
        <v>29.2</v>
      </c>
      <c r="DW11" s="19">
        <f t="shared" si="4"/>
        <v>24</v>
      </c>
      <c r="DX11" s="44">
        <f t="shared" si="5"/>
        <v>0</v>
      </c>
      <c r="DZ11" s="45"/>
      <c r="EA11" s="19"/>
      <c r="EB11" s="44"/>
    </row>
    <row r="12" spans="1:132" ht="12.75">
      <c r="A12" s="36">
        <v>9</v>
      </c>
      <c r="B12" s="14">
        <f t="shared" si="0"/>
        <v>16.3</v>
      </c>
      <c r="C12" s="19">
        <f t="shared" si="1"/>
        <v>24</v>
      </c>
      <c r="D12" s="15">
        <f t="shared" si="2"/>
        <v>0</v>
      </c>
      <c r="E12" s="25" t="s">
        <v>87</v>
      </c>
      <c r="F12" s="53">
        <v>0</v>
      </c>
      <c r="G12" s="19">
        <v>1</v>
      </c>
      <c r="H12" s="15"/>
      <c r="I12" s="53"/>
      <c r="J12" s="19"/>
      <c r="K12" s="15"/>
      <c r="L12" s="53">
        <v>0</v>
      </c>
      <c r="M12" s="19">
        <v>1</v>
      </c>
      <c r="N12" s="15"/>
      <c r="O12" s="53">
        <v>0</v>
      </c>
      <c r="P12" s="19">
        <v>1</v>
      </c>
      <c r="Q12" s="15"/>
      <c r="R12" s="53">
        <v>0</v>
      </c>
      <c r="S12" s="19">
        <v>1</v>
      </c>
      <c r="T12" s="15"/>
      <c r="U12" s="53">
        <v>0</v>
      </c>
      <c r="V12" s="19">
        <v>1</v>
      </c>
      <c r="W12" s="15"/>
      <c r="X12" s="53">
        <v>0</v>
      </c>
      <c r="Y12" s="19">
        <v>1</v>
      </c>
      <c r="Z12" s="15"/>
      <c r="AA12" s="53"/>
      <c r="AB12" s="19"/>
      <c r="AC12" s="15"/>
      <c r="AD12" s="53">
        <v>0</v>
      </c>
      <c r="AE12" s="19">
        <v>0</v>
      </c>
      <c r="AF12" s="15"/>
      <c r="AG12" s="53"/>
      <c r="AH12" s="19"/>
      <c r="AI12" s="15"/>
      <c r="AJ12" s="53"/>
      <c r="AK12" s="19"/>
      <c r="AL12" s="15"/>
      <c r="AM12" s="53">
        <v>2</v>
      </c>
      <c r="AN12" s="19">
        <v>1</v>
      </c>
      <c r="AO12" s="15"/>
      <c r="AP12" s="53"/>
      <c r="AQ12" s="19"/>
      <c r="AR12" s="15"/>
      <c r="AS12" s="53">
        <v>2</v>
      </c>
      <c r="AT12" s="19">
        <v>1</v>
      </c>
      <c r="AU12" s="15"/>
      <c r="AV12" s="53">
        <v>2</v>
      </c>
      <c r="AW12" s="19">
        <v>1</v>
      </c>
      <c r="AX12" s="15"/>
      <c r="AY12" s="53">
        <v>2</v>
      </c>
      <c r="AZ12" s="19">
        <v>1</v>
      </c>
      <c r="BA12" s="15"/>
      <c r="BB12" s="53"/>
      <c r="BC12" s="19"/>
      <c r="BD12" s="15"/>
      <c r="BE12" s="53"/>
      <c r="BF12" s="19"/>
      <c r="BG12" s="15"/>
      <c r="BH12" s="53"/>
      <c r="BI12" s="19"/>
      <c r="BJ12" s="15"/>
      <c r="BK12" s="53"/>
      <c r="BL12" s="19"/>
      <c r="BM12" s="15"/>
      <c r="BN12" s="53">
        <v>2</v>
      </c>
      <c r="BO12" s="19">
        <v>1</v>
      </c>
      <c r="BP12" s="15"/>
      <c r="BQ12" s="53">
        <v>2</v>
      </c>
      <c r="BR12" s="19">
        <v>1</v>
      </c>
      <c r="BS12" s="15"/>
      <c r="BT12" s="53"/>
      <c r="BU12" s="19"/>
      <c r="BV12" s="15"/>
      <c r="BW12" s="53">
        <v>1</v>
      </c>
      <c r="BX12" s="19">
        <v>1</v>
      </c>
      <c r="BY12" s="15"/>
      <c r="BZ12" s="53">
        <v>1</v>
      </c>
      <c r="CA12" s="19">
        <v>1</v>
      </c>
      <c r="CB12" s="15"/>
      <c r="CC12" s="53">
        <v>2.3</v>
      </c>
      <c r="CD12" s="19">
        <v>1</v>
      </c>
      <c r="CE12" s="15"/>
      <c r="CF12" s="53"/>
      <c r="CG12" s="19"/>
      <c r="CH12" s="15"/>
      <c r="CI12" s="53"/>
      <c r="CJ12" s="19"/>
      <c r="CK12" s="15"/>
      <c r="CL12" s="53"/>
      <c r="CM12" s="19"/>
      <c r="CN12" s="15"/>
      <c r="CO12" s="53"/>
      <c r="CP12" s="19"/>
      <c r="CQ12" s="15"/>
      <c r="CR12" s="53">
        <v>0</v>
      </c>
      <c r="CS12" s="19">
        <v>1</v>
      </c>
      <c r="CT12" s="15"/>
      <c r="CU12" s="53">
        <v>0</v>
      </c>
      <c r="CV12" s="19">
        <v>1</v>
      </c>
      <c r="CW12" s="15"/>
      <c r="CX12" s="53">
        <v>0</v>
      </c>
      <c r="CY12" s="19">
        <v>1</v>
      </c>
      <c r="CZ12" s="15"/>
      <c r="DA12" s="53">
        <v>0</v>
      </c>
      <c r="DB12" s="19">
        <v>1</v>
      </c>
      <c r="DC12" s="15"/>
      <c r="DD12" s="53">
        <v>0</v>
      </c>
      <c r="DE12" s="19">
        <v>1</v>
      </c>
      <c r="DF12" s="15"/>
      <c r="DG12" s="53">
        <v>0</v>
      </c>
      <c r="DH12" s="19">
        <v>1</v>
      </c>
      <c r="DI12" s="15"/>
      <c r="DJ12" s="53">
        <v>0</v>
      </c>
      <c r="DK12" s="19">
        <v>1</v>
      </c>
      <c r="DL12" s="15"/>
      <c r="DM12" s="53">
        <v>0</v>
      </c>
      <c r="DN12" s="19">
        <v>1</v>
      </c>
      <c r="DO12" s="15"/>
      <c r="DP12" s="53"/>
      <c r="DQ12" s="19"/>
      <c r="DR12" s="15"/>
      <c r="DS12" s="53">
        <v>0</v>
      </c>
      <c r="DT12" s="19">
        <v>1</v>
      </c>
      <c r="DU12" s="15"/>
      <c r="DV12" s="45">
        <f t="shared" si="3"/>
        <v>16.3</v>
      </c>
      <c r="DW12" s="19">
        <f t="shared" si="4"/>
        <v>24</v>
      </c>
      <c r="DX12" s="44">
        <f t="shared" si="5"/>
        <v>0</v>
      </c>
      <c r="DZ12" s="45"/>
      <c r="EA12" s="19"/>
      <c r="EB12" s="44"/>
    </row>
    <row r="13" spans="1:132" ht="12.75">
      <c r="A13" s="36">
        <v>10</v>
      </c>
      <c r="B13" s="14">
        <f t="shared" si="0"/>
        <v>21.2</v>
      </c>
      <c r="C13" s="19">
        <f t="shared" si="1"/>
        <v>23</v>
      </c>
      <c r="D13" s="15">
        <f t="shared" si="2"/>
        <v>0</v>
      </c>
      <c r="E13" s="25" t="s">
        <v>76</v>
      </c>
      <c r="F13" s="53">
        <v>0</v>
      </c>
      <c r="G13" s="19">
        <v>1</v>
      </c>
      <c r="H13" s="15"/>
      <c r="I13" s="53">
        <v>0</v>
      </c>
      <c r="J13" s="19">
        <v>1</v>
      </c>
      <c r="K13" s="15"/>
      <c r="L13" s="53">
        <v>0</v>
      </c>
      <c r="M13" s="19">
        <v>1</v>
      </c>
      <c r="N13" s="15"/>
      <c r="O13" s="53">
        <v>0</v>
      </c>
      <c r="P13" s="19">
        <v>1</v>
      </c>
      <c r="Q13" s="15"/>
      <c r="R13" s="53"/>
      <c r="S13" s="19"/>
      <c r="T13" s="15"/>
      <c r="U13" s="53">
        <v>0</v>
      </c>
      <c r="V13" s="19">
        <v>1</v>
      </c>
      <c r="W13" s="15"/>
      <c r="X13" s="53">
        <v>0</v>
      </c>
      <c r="Y13" s="19">
        <v>1</v>
      </c>
      <c r="Z13" s="15"/>
      <c r="AA13" s="53"/>
      <c r="AB13" s="19"/>
      <c r="AC13" s="15"/>
      <c r="AD13" s="53">
        <v>0</v>
      </c>
      <c r="AE13" s="19">
        <v>0</v>
      </c>
      <c r="AF13" s="15"/>
      <c r="AG13" s="53"/>
      <c r="AH13" s="19"/>
      <c r="AI13" s="15"/>
      <c r="AJ13" s="53"/>
      <c r="AK13" s="19"/>
      <c r="AL13" s="15"/>
      <c r="AM13" s="53">
        <v>2</v>
      </c>
      <c r="AN13" s="19">
        <v>1</v>
      </c>
      <c r="AO13" s="15"/>
      <c r="AP13" s="53"/>
      <c r="AQ13" s="19"/>
      <c r="AR13" s="15"/>
      <c r="AS13" s="53">
        <v>2</v>
      </c>
      <c r="AT13" s="19">
        <v>1</v>
      </c>
      <c r="AU13" s="15"/>
      <c r="AV13" s="53"/>
      <c r="AW13" s="19"/>
      <c r="AX13" s="15"/>
      <c r="AY13" s="53"/>
      <c r="AZ13" s="19"/>
      <c r="BA13" s="15"/>
      <c r="BB13" s="53"/>
      <c r="BC13" s="19"/>
      <c r="BD13" s="15"/>
      <c r="BE13" s="53">
        <v>2</v>
      </c>
      <c r="BF13" s="19">
        <v>1</v>
      </c>
      <c r="BG13" s="15"/>
      <c r="BH13" s="53"/>
      <c r="BI13" s="19"/>
      <c r="BJ13" s="15"/>
      <c r="BK13" s="53">
        <v>2</v>
      </c>
      <c r="BL13" s="19">
        <v>1</v>
      </c>
      <c r="BM13" s="15"/>
      <c r="BN13" s="53">
        <v>2</v>
      </c>
      <c r="BO13" s="19">
        <v>1</v>
      </c>
      <c r="BP13" s="15"/>
      <c r="BQ13" s="53"/>
      <c r="BR13" s="19"/>
      <c r="BS13" s="15"/>
      <c r="BT13" s="53"/>
      <c r="BU13" s="19"/>
      <c r="BV13" s="15"/>
      <c r="BW13" s="53">
        <v>1</v>
      </c>
      <c r="BX13" s="19">
        <v>1</v>
      </c>
      <c r="BY13" s="15"/>
      <c r="BZ13" s="53">
        <v>1</v>
      </c>
      <c r="CA13" s="19">
        <v>1</v>
      </c>
      <c r="CB13" s="15"/>
      <c r="CC13" s="53">
        <v>2.3</v>
      </c>
      <c r="CD13" s="19">
        <v>1</v>
      </c>
      <c r="CE13" s="15"/>
      <c r="CF13" s="53">
        <v>1.5</v>
      </c>
      <c r="CG13" s="19">
        <v>1</v>
      </c>
      <c r="CH13" s="15"/>
      <c r="CI13" s="53">
        <v>5.4</v>
      </c>
      <c r="CJ13" s="19">
        <v>1</v>
      </c>
      <c r="CK13" s="15"/>
      <c r="CL13" s="53"/>
      <c r="CM13" s="19"/>
      <c r="CN13" s="15"/>
      <c r="CO13" s="53"/>
      <c r="CP13" s="19"/>
      <c r="CQ13" s="15"/>
      <c r="CR13" s="53"/>
      <c r="CS13" s="19"/>
      <c r="CT13" s="15"/>
      <c r="CU13" s="53">
        <v>0</v>
      </c>
      <c r="CV13" s="19">
        <v>1</v>
      </c>
      <c r="CW13" s="15"/>
      <c r="CX13" s="53">
        <v>0</v>
      </c>
      <c r="CY13" s="19">
        <v>1</v>
      </c>
      <c r="CZ13" s="15"/>
      <c r="DA13" s="53">
        <v>0</v>
      </c>
      <c r="DB13" s="19">
        <v>0</v>
      </c>
      <c r="DC13" s="15"/>
      <c r="DD13" s="53">
        <v>0</v>
      </c>
      <c r="DE13" s="19">
        <v>1</v>
      </c>
      <c r="DF13" s="15"/>
      <c r="DG13" s="53">
        <v>0</v>
      </c>
      <c r="DH13" s="19">
        <v>1</v>
      </c>
      <c r="DI13" s="15"/>
      <c r="DJ13" s="53">
        <v>0</v>
      </c>
      <c r="DK13" s="19">
        <v>1</v>
      </c>
      <c r="DL13" s="15"/>
      <c r="DM13" s="53">
        <v>0</v>
      </c>
      <c r="DN13" s="19">
        <v>1</v>
      </c>
      <c r="DO13" s="15"/>
      <c r="DP13" s="53"/>
      <c r="DQ13" s="19"/>
      <c r="DR13" s="15"/>
      <c r="DS13" s="53">
        <v>0</v>
      </c>
      <c r="DT13" s="19">
        <v>1</v>
      </c>
      <c r="DU13" s="15"/>
      <c r="DV13" s="45">
        <f t="shared" si="3"/>
        <v>21.2</v>
      </c>
      <c r="DW13" s="19">
        <f t="shared" si="4"/>
        <v>23</v>
      </c>
      <c r="DX13" s="44">
        <f t="shared" si="5"/>
        <v>0</v>
      </c>
      <c r="DZ13" s="45"/>
      <c r="EA13" s="19"/>
      <c r="EB13" s="44"/>
    </row>
    <row r="14" spans="1:132" ht="12.75">
      <c r="A14" s="36">
        <v>11</v>
      </c>
      <c r="B14" s="14">
        <f t="shared" si="0"/>
        <v>20.3</v>
      </c>
      <c r="C14" s="19">
        <f t="shared" si="1"/>
        <v>22</v>
      </c>
      <c r="D14" s="15">
        <f t="shared" si="2"/>
        <v>0</v>
      </c>
      <c r="E14" s="25" t="s">
        <v>78</v>
      </c>
      <c r="F14" s="53"/>
      <c r="G14" s="19"/>
      <c r="H14" s="15"/>
      <c r="I14" s="53">
        <v>0</v>
      </c>
      <c r="J14" s="19">
        <v>1</v>
      </c>
      <c r="K14" s="15"/>
      <c r="L14" s="53">
        <v>0</v>
      </c>
      <c r="M14" s="19">
        <v>1</v>
      </c>
      <c r="N14" s="15"/>
      <c r="O14" s="53">
        <v>0</v>
      </c>
      <c r="P14" s="19">
        <v>1</v>
      </c>
      <c r="Q14" s="15"/>
      <c r="R14" s="53">
        <v>0</v>
      </c>
      <c r="S14" s="19">
        <v>1</v>
      </c>
      <c r="T14" s="15"/>
      <c r="U14" s="53">
        <v>0</v>
      </c>
      <c r="V14" s="19">
        <v>1</v>
      </c>
      <c r="W14" s="15"/>
      <c r="X14" s="53">
        <v>0</v>
      </c>
      <c r="Y14" s="19">
        <v>1</v>
      </c>
      <c r="Z14" s="15"/>
      <c r="AA14" s="53">
        <v>0</v>
      </c>
      <c r="AB14" s="19">
        <v>1</v>
      </c>
      <c r="AC14" s="15"/>
      <c r="AD14" s="53"/>
      <c r="AE14" s="19"/>
      <c r="AF14" s="15"/>
      <c r="AG14" s="53">
        <v>0</v>
      </c>
      <c r="AH14" s="19">
        <v>1</v>
      </c>
      <c r="AI14" s="15"/>
      <c r="AJ14" s="53">
        <v>0</v>
      </c>
      <c r="AK14" s="19">
        <v>0</v>
      </c>
      <c r="AL14" s="15"/>
      <c r="AM14" s="53">
        <v>2</v>
      </c>
      <c r="AN14" s="19">
        <v>1</v>
      </c>
      <c r="AO14" s="15"/>
      <c r="AP14" s="53">
        <v>2</v>
      </c>
      <c r="AQ14" s="19">
        <v>1</v>
      </c>
      <c r="AR14" s="15"/>
      <c r="AS14" s="53">
        <v>2</v>
      </c>
      <c r="AT14" s="19">
        <v>1</v>
      </c>
      <c r="AU14" s="15"/>
      <c r="AV14" s="53"/>
      <c r="AW14" s="19"/>
      <c r="AX14" s="15"/>
      <c r="AY14" s="53"/>
      <c r="AZ14" s="19"/>
      <c r="BA14" s="15"/>
      <c r="BB14" s="53"/>
      <c r="BC14" s="19"/>
      <c r="BD14" s="15"/>
      <c r="BE14" s="53">
        <v>2</v>
      </c>
      <c r="BF14" s="19">
        <v>1</v>
      </c>
      <c r="BG14" s="15"/>
      <c r="BH14" s="53">
        <v>2</v>
      </c>
      <c r="BI14" s="19">
        <v>1</v>
      </c>
      <c r="BJ14" s="15"/>
      <c r="BK14" s="53">
        <v>2</v>
      </c>
      <c r="BL14" s="19">
        <v>1</v>
      </c>
      <c r="BM14" s="15"/>
      <c r="BN14" s="53">
        <v>2</v>
      </c>
      <c r="BO14" s="19">
        <v>1</v>
      </c>
      <c r="BP14" s="15"/>
      <c r="BQ14" s="53"/>
      <c r="BR14" s="19"/>
      <c r="BS14" s="15"/>
      <c r="BT14" s="53"/>
      <c r="BU14" s="19"/>
      <c r="BV14" s="15"/>
      <c r="BW14" s="53"/>
      <c r="BX14" s="19"/>
      <c r="BY14" s="15"/>
      <c r="BZ14" s="53">
        <v>1</v>
      </c>
      <c r="CA14" s="19">
        <v>1</v>
      </c>
      <c r="CB14" s="15"/>
      <c r="CC14" s="53">
        <v>2.3</v>
      </c>
      <c r="CD14" s="19">
        <v>1</v>
      </c>
      <c r="CE14" s="15"/>
      <c r="CF14" s="53">
        <v>1.5</v>
      </c>
      <c r="CG14" s="19">
        <v>1</v>
      </c>
      <c r="CH14" s="15"/>
      <c r="CI14" s="53"/>
      <c r="CJ14" s="19"/>
      <c r="CK14" s="15"/>
      <c r="CL14" s="53">
        <v>1.5</v>
      </c>
      <c r="CM14" s="19">
        <v>1</v>
      </c>
      <c r="CN14" s="15"/>
      <c r="CO14" s="53"/>
      <c r="CP14" s="19"/>
      <c r="CQ14" s="15"/>
      <c r="CR14" s="53">
        <v>0</v>
      </c>
      <c r="CS14" s="19">
        <v>1</v>
      </c>
      <c r="CT14" s="15"/>
      <c r="CU14" s="53"/>
      <c r="CV14" s="19"/>
      <c r="CW14" s="15"/>
      <c r="CX14" s="53"/>
      <c r="CY14" s="19"/>
      <c r="CZ14" s="15"/>
      <c r="DA14" s="53"/>
      <c r="DB14" s="19"/>
      <c r="DC14" s="15"/>
      <c r="DD14" s="53"/>
      <c r="DE14" s="19"/>
      <c r="DF14" s="15"/>
      <c r="DG14" s="53"/>
      <c r="DH14" s="19"/>
      <c r="DI14" s="15"/>
      <c r="DJ14" s="53"/>
      <c r="DK14" s="19"/>
      <c r="DL14" s="15"/>
      <c r="DM14" s="53"/>
      <c r="DN14" s="19"/>
      <c r="DO14" s="15"/>
      <c r="DP14" s="53">
        <v>0</v>
      </c>
      <c r="DQ14" s="19">
        <v>1</v>
      </c>
      <c r="DR14" s="15"/>
      <c r="DS14" s="53">
        <v>0</v>
      </c>
      <c r="DT14" s="19">
        <v>1</v>
      </c>
      <c r="DU14" s="15"/>
      <c r="DV14" s="45">
        <f t="shared" si="3"/>
        <v>20.3</v>
      </c>
      <c r="DW14" s="19">
        <f t="shared" si="4"/>
        <v>22</v>
      </c>
      <c r="DX14" s="44">
        <f t="shared" si="5"/>
        <v>0</v>
      </c>
      <c r="DZ14" s="45"/>
      <c r="EA14" s="19"/>
      <c r="EB14" s="44"/>
    </row>
    <row r="15" spans="1:132" ht="12.75">
      <c r="A15" s="36">
        <v>12</v>
      </c>
      <c r="B15" s="14">
        <f t="shared" si="0"/>
        <v>13.9</v>
      </c>
      <c r="C15" s="19">
        <f t="shared" si="1"/>
        <v>21.5</v>
      </c>
      <c r="D15" s="15">
        <f t="shared" si="2"/>
        <v>0</v>
      </c>
      <c r="E15" s="25" t="s">
        <v>29</v>
      </c>
      <c r="F15" s="53">
        <v>0</v>
      </c>
      <c r="G15" s="19">
        <v>1</v>
      </c>
      <c r="H15" s="15"/>
      <c r="I15" s="53">
        <v>0</v>
      </c>
      <c r="J15" s="19">
        <v>1</v>
      </c>
      <c r="K15" s="15"/>
      <c r="L15" s="53"/>
      <c r="M15" s="19"/>
      <c r="N15" s="15"/>
      <c r="O15" s="53">
        <v>0</v>
      </c>
      <c r="P15" s="19">
        <v>1</v>
      </c>
      <c r="Q15" s="15"/>
      <c r="R15" s="53"/>
      <c r="S15" s="19"/>
      <c r="T15" s="15"/>
      <c r="U15" s="53"/>
      <c r="V15" s="19"/>
      <c r="W15" s="15"/>
      <c r="X15" s="53"/>
      <c r="Y15" s="19"/>
      <c r="Z15" s="15"/>
      <c r="AA15" s="53">
        <v>0</v>
      </c>
      <c r="AB15" s="19">
        <v>1</v>
      </c>
      <c r="AC15" s="15"/>
      <c r="AD15" s="53">
        <v>0</v>
      </c>
      <c r="AE15" s="19">
        <v>0</v>
      </c>
      <c r="AF15" s="15"/>
      <c r="AG15" s="53"/>
      <c r="AH15" s="19"/>
      <c r="AI15" s="15"/>
      <c r="AJ15" s="53"/>
      <c r="AK15" s="19"/>
      <c r="AL15" s="15"/>
      <c r="AM15" s="53"/>
      <c r="AN15" s="19"/>
      <c r="AO15" s="15"/>
      <c r="AP15" s="53"/>
      <c r="AQ15" s="19"/>
      <c r="AR15" s="15"/>
      <c r="AS15" s="53"/>
      <c r="AT15" s="19"/>
      <c r="AU15" s="15"/>
      <c r="AV15" s="53">
        <v>2</v>
      </c>
      <c r="AW15" s="19">
        <v>1</v>
      </c>
      <c r="AX15" s="15"/>
      <c r="AY15" s="53">
        <v>2</v>
      </c>
      <c r="AZ15" s="19">
        <v>1</v>
      </c>
      <c r="BA15" s="15"/>
      <c r="BB15" s="53">
        <v>0</v>
      </c>
      <c r="BC15" s="19">
        <v>1</v>
      </c>
      <c r="BD15" s="15"/>
      <c r="BE15" s="53">
        <v>0</v>
      </c>
      <c r="BF15" s="19">
        <v>1</v>
      </c>
      <c r="BG15" s="15"/>
      <c r="BH15" s="53"/>
      <c r="BI15" s="19"/>
      <c r="BJ15" s="15"/>
      <c r="BK15" s="53"/>
      <c r="BL15" s="19"/>
      <c r="BM15" s="15"/>
      <c r="BN15" s="53">
        <v>2</v>
      </c>
      <c r="BO15" s="19">
        <v>1</v>
      </c>
      <c r="BP15" s="15"/>
      <c r="BQ15" s="53"/>
      <c r="BR15" s="19"/>
      <c r="BS15" s="15"/>
      <c r="BT15" s="53"/>
      <c r="BU15" s="19"/>
      <c r="BV15" s="15"/>
      <c r="BW15" s="53">
        <v>1</v>
      </c>
      <c r="BX15" s="19">
        <v>1</v>
      </c>
      <c r="BY15" s="15"/>
      <c r="BZ15" s="53">
        <v>0</v>
      </c>
      <c r="CA15" s="19">
        <v>1</v>
      </c>
      <c r="CB15" s="15"/>
      <c r="CC15" s="53"/>
      <c r="CD15" s="19"/>
      <c r="CE15" s="15"/>
      <c r="CF15" s="53">
        <v>1.5</v>
      </c>
      <c r="CG15" s="19">
        <v>1</v>
      </c>
      <c r="CH15" s="15"/>
      <c r="CI15" s="53">
        <v>5.4</v>
      </c>
      <c r="CJ15" s="19">
        <v>1</v>
      </c>
      <c r="CK15" s="15"/>
      <c r="CL15" s="53">
        <v>0</v>
      </c>
      <c r="CM15" s="19">
        <v>0</v>
      </c>
      <c r="CN15" s="15"/>
      <c r="CO15" s="53">
        <v>0</v>
      </c>
      <c r="CP15" s="19">
        <v>0.5</v>
      </c>
      <c r="CQ15" s="15"/>
      <c r="CR15" s="53">
        <v>0</v>
      </c>
      <c r="CS15" s="19">
        <v>1</v>
      </c>
      <c r="CT15" s="15"/>
      <c r="CU15" s="53"/>
      <c r="CV15" s="19"/>
      <c r="CW15" s="15"/>
      <c r="CX15" s="53">
        <v>0</v>
      </c>
      <c r="CY15" s="19">
        <v>1</v>
      </c>
      <c r="CZ15" s="15"/>
      <c r="DA15" s="53">
        <v>0</v>
      </c>
      <c r="DB15" s="19">
        <v>1</v>
      </c>
      <c r="DC15" s="15"/>
      <c r="DD15" s="53">
        <v>0</v>
      </c>
      <c r="DE15" s="19">
        <v>1</v>
      </c>
      <c r="DF15" s="15"/>
      <c r="DG15" s="53"/>
      <c r="DH15" s="19"/>
      <c r="DI15" s="15"/>
      <c r="DJ15" s="53">
        <v>0</v>
      </c>
      <c r="DK15" s="19">
        <v>1</v>
      </c>
      <c r="DL15" s="15"/>
      <c r="DM15" s="53">
        <v>0</v>
      </c>
      <c r="DN15" s="19">
        <v>1</v>
      </c>
      <c r="DO15" s="15"/>
      <c r="DP15" s="53">
        <v>0</v>
      </c>
      <c r="DQ15" s="19">
        <v>1</v>
      </c>
      <c r="DR15" s="15"/>
      <c r="DS15" s="53">
        <v>0</v>
      </c>
      <c r="DT15" s="19">
        <v>1</v>
      </c>
      <c r="DU15" s="15"/>
      <c r="DV15" s="45">
        <f t="shared" si="3"/>
        <v>13.9</v>
      </c>
      <c r="DW15" s="19">
        <f t="shared" si="4"/>
        <v>21.5</v>
      </c>
      <c r="DX15" s="44">
        <f t="shared" si="5"/>
        <v>0</v>
      </c>
      <c r="DZ15" s="45"/>
      <c r="EA15" s="19"/>
      <c r="EB15" s="44"/>
    </row>
    <row r="16" spans="1:132" ht="12.75">
      <c r="A16" s="36">
        <v>13</v>
      </c>
      <c r="B16" s="14">
        <f t="shared" si="0"/>
        <v>19.2</v>
      </c>
      <c r="C16" s="19">
        <f t="shared" si="1"/>
        <v>20</v>
      </c>
      <c r="D16" s="15">
        <f t="shared" si="2"/>
        <v>0</v>
      </c>
      <c r="E16" s="25" t="s">
        <v>65</v>
      </c>
      <c r="F16" s="53">
        <v>0</v>
      </c>
      <c r="G16" s="19">
        <v>1</v>
      </c>
      <c r="H16" s="15"/>
      <c r="I16" s="53">
        <v>0</v>
      </c>
      <c r="J16" s="19">
        <v>1</v>
      </c>
      <c r="K16" s="15"/>
      <c r="L16" s="53"/>
      <c r="M16" s="19"/>
      <c r="N16" s="15"/>
      <c r="O16" s="53">
        <v>0</v>
      </c>
      <c r="P16" s="19">
        <v>1</v>
      </c>
      <c r="Q16" s="15"/>
      <c r="R16" s="53">
        <v>0</v>
      </c>
      <c r="S16" s="19">
        <v>1</v>
      </c>
      <c r="T16" s="15"/>
      <c r="U16" s="53"/>
      <c r="V16" s="19"/>
      <c r="W16" s="15"/>
      <c r="X16" s="53">
        <v>0</v>
      </c>
      <c r="Y16" s="19">
        <v>1</v>
      </c>
      <c r="Z16" s="15"/>
      <c r="AA16" s="53"/>
      <c r="AB16" s="19"/>
      <c r="AC16" s="15"/>
      <c r="AD16" s="53"/>
      <c r="AE16" s="19"/>
      <c r="AF16" s="15"/>
      <c r="AG16" s="53"/>
      <c r="AH16" s="19"/>
      <c r="AI16" s="15"/>
      <c r="AJ16" s="53"/>
      <c r="AK16" s="19"/>
      <c r="AL16" s="15"/>
      <c r="AM16" s="53">
        <v>2</v>
      </c>
      <c r="AN16" s="19">
        <v>1</v>
      </c>
      <c r="AO16" s="15"/>
      <c r="AP16" s="53"/>
      <c r="AQ16" s="19"/>
      <c r="AR16" s="15"/>
      <c r="AS16" s="53">
        <v>2</v>
      </c>
      <c r="AT16" s="19">
        <v>1</v>
      </c>
      <c r="AU16" s="15"/>
      <c r="AV16" s="53"/>
      <c r="AW16" s="19"/>
      <c r="AX16" s="15"/>
      <c r="AY16" s="53"/>
      <c r="AZ16" s="19"/>
      <c r="BA16" s="15"/>
      <c r="BB16" s="53"/>
      <c r="BC16" s="19"/>
      <c r="BD16" s="15"/>
      <c r="BE16" s="53">
        <v>2</v>
      </c>
      <c r="BF16" s="19">
        <v>1</v>
      </c>
      <c r="BG16" s="15"/>
      <c r="BH16" s="53"/>
      <c r="BI16" s="19"/>
      <c r="BJ16" s="15"/>
      <c r="BK16" s="53"/>
      <c r="BL16" s="19"/>
      <c r="BM16" s="15"/>
      <c r="BN16" s="53">
        <v>2</v>
      </c>
      <c r="BO16" s="19">
        <v>1</v>
      </c>
      <c r="BP16" s="15"/>
      <c r="BQ16" s="53"/>
      <c r="BR16" s="19"/>
      <c r="BS16" s="15"/>
      <c r="BT16" s="53"/>
      <c r="BU16" s="19"/>
      <c r="BV16" s="15"/>
      <c r="BW16" s="53">
        <v>1</v>
      </c>
      <c r="BX16" s="19">
        <v>1</v>
      </c>
      <c r="BY16" s="15"/>
      <c r="BZ16" s="53">
        <v>1</v>
      </c>
      <c r="CA16" s="19">
        <v>1</v>
      </c>
      <c r="CB16" s="15"/>
      <c r="CC16" s="53">
        <v>2.3</v>
      </c>
      <c r="CD16" s="19">
        <v>1</v>
      </c>
      <c r="CE16" s="15"/>
      <c r="CF16" s="53">
        <v>1.5</v>
      </c>
      <c r="CG16" s="19">
        <v>1</v>
      </c>
      <c r="CH16" s="15"/>
      <c r="CI16" s="53">
        <v>5.4</v>
      </c>
      <c r="CJ16" s="19">
        <v>1</v>
      </c>
      <c r="CK16" s="15"/>
      <c r="CL16" s="53"/>
      <c r="CM16" s="19"/>
      <c r="CN16" s="15"/>
      <c r="CO16" s="53"/>
      <c r="CP16" s="19"/>
      <c r="CQ16" s="15"/>
      <c r="CR16" s="53"/>
      <c r="CS16" s="19"/>
      <c r="CT16" s="15"/>
      <c r="CU16" s="53">
        <v>0</v>
      </c>
      <c r="CV16" s="19">
        <v>1</v>
      </c>
      <c r="CW16" s="15"/>
      <c r="CX16" s="53">
        <v>0</v>
      </c>
      <c r="CY16" s="19">
        <v>1</v>
      </c>
      <c r="CZ16" s="15"/>
      <c r="DA16" s="53">
        <v>0</v>
      </c>
      <c r="DB16" s="19">
        <v>0</v>
      </c>
      <c r="DC16" s="15"/>
      <c r="DD16" s="53">
        <v>0</v>
      </c>
      <c r="DE16" s="19">
        <v>1</v>
      </c>
      <c r="DF16" s="15"/>
      <c r="DG16" s="53">
        <v>0</v>
      </c>
      <c r="DH16" s="19">
        <v>1</v>
      </c>
      <c r="DI16" s="15"/>
      <c r="DJ16" s="53">
        <v>0</v>
      </c>
      <c r="DK16" s="19">
        <v>1</v>
      </c>
      <c r="DL16" s="15"/>
      <c r="DM16" s="53">
        <v>0</v>
      </c>
      <c r="DN16" s="19">
        <v>1</v>
      </c>
      <c r="DO16" s="15"/>
      <c r="DP16" s="53"/>
      <c r="DQ16" s="19"/>
      <c r="DR16" s="15"/>
      <c r="DS16" s="53"/>
      <c r="DT16" s="19"/>
      <c r="DU16" s="15"/>
      <c r="DV16" s="45">
        <f t="shared" si="3"/>
        <v>19.2</v>
      </c>
      <c r="DW16" s="19">
        <f t="shared" si="4"/>
        <v>20</v>
      </c>
      <c r="DX16" s="44">
        <f t="shared" si="5"/>
        <v>0</v>
      </c>
      <c r="DZ16" s="45"/>
      <c r="EA16" s="19"/>
      <c r="EB16" s="44"/>
    </row>
    <row r="17" spans="1:132" ht="12.75">
      <c r="A17" s="36">
        <v>14</v>
      </c>
      <c r="B17" s="14">
        <f t="shared" si="0"/>
        <v>7</v>
      </c>
      <c r="C17" s="19">
        <f t="shared" si="1"/>
        <v>13</v>
      </c>
      <c r="D17" s="15">
        <f t="shared" si="2"/>
        <v>0</v>
      </c>
      <c r="E17" s="25" t="s">
        <v>48</v>
      </c>
      <c r="F17" s="53"/>
      <c r="G17" s="19"/>
      <c r="H17" s="15"/>
      <c r="I17" s="53">
        <v>0</v>
      </c>
      <c r="J17" s="19">
        <v>1</v>
      </c>
      <c r="K17" s="15"/>
      <c r="L17" s="53"/>
      <c r="M17" s="19"/>
      <c r="N17" s="15"/>
      <c r="O17" s="53">
        <v>0</v>
      </c>
      <c r="P17" s="19">
        <v>1</v>
      </c>
      <c r="Q17" s="15"/>
      <c r="R17" s="53">
        <v>0</v>
      </c>
      <c r="S17" s="19">
        <v>1</v>
      </c>
      <c r="T17" s="15"/>
      <c r="U17" s="53"/>
      <c r="V17" s="19"/>
      <c r="W17" s="15"/>
      <c r="X17" s="53"/>
      <c r="Y17" s="19"/>
      <c r="Z17" s="15"/>
      <c r="AA17" s="53"/>
      <c r="AB17" s="19"/>
      <c r="AC17" s="15"/>
      <c r="AD17" s="53"/>
      <c r="AE17" s="19"/>
      <c r="AF17" s="15"/>
      <c r="AG17" s="53"/>
      <c r="AH17" s="19"/>
      <c r="AI17" s="15"/>
      <c r="AJ17" s="53"/>
      <c r="AK17" s="19"/>
      <c r="AL17" s="15"/>
      <c r="AM17" s="53"/>
      <c r="AN17" s="19"/>
      <c r="AO17" s="15"/>
      <c r="AP17" s="53"/>
      <c r="AQ17" s="19"/>
      <c r="AR17" s="15"/>
      <c r="AS17" s="53"/>
      <c r="AT17" s="19"/>
      <c r="AU17" s="15"/>
      <c r="AV17" s="53">
        <v>2</v>
      </c>
      <c r="AW17" s="19">
        <v>1</v>
      </c>
      <c r="AX17" s="15"/>
      <c r="AY17" s="53">
        <v>2</v>
      </c>
      <c r="AZ17" s="19">
        <v>1</v>
      </c>
      <c r="BA17" s="15"/>
      <c r="BB17" s="53"/>
      <c r="BC17" s="19"/>
      <c r="BD17" s="15"/>
      <c r="BE17" s="53"/>
      <c r="BF17" s="19"/>
      <c r="BG17" s="15"/>
      <c r="BH17" s="53"/>
      <c r="BI17" s="19"/>
      <c r="BJ17" s="15"/>
      <c r="BK17" s="53"/>
      <c r="BL17" s="19"/>
      <c r="BM17" s="15"/>
      <c r="BN17" s="53">
        <v>2</v>
      </c>
      <c r="BO17" s="19">
        <v>1</v>
      </c>
      <c r="BP17" s="15"/>
      <c r="BQ17" s="53"/>
      <c r="BR17" s="19"/>
      <c r="BS17" s="15"/>
      <c r="BT17" s="53"/>
      <c r="BU17" s="19"/>
      <c r="BV17" s="15"/>
      <c r="BW17" s="53">
        <v>1</v>
      </c>
      <c r="BX17" s="19">
        <v>1</v>
      </c>
      <c r="BY17" s="15"/>
      <c r="BZ17" s="53"/>
      <c r="CA17" s="19"/>
      <c r="CB17" s="15"/>
      <c r="CC17" s="53"/>
      <c r="CD17" s="19"/>
      <c r="CE17" s="15"/>
      <c r="CF17" s="53"/>
      <c r="CG17" s="19"/>
      <c r="CH17" s="15"/>
      <c r="CI17" s="53"/>
      <c r="CJ17" s="19"/>
      <c r="CK17" s="15"/>
      <c r="CL17" s="53"/>
      <c r="CM17" s="19"/>
      <c r="CN17" s="15"/>
      <c r="CO17" s="53"/>
      <c r="CP17" s="19"/>
      <c r="CQ17" s="15"/>
      <c r="CR17" s="53">
        <v>0</v>
      </c>
      <c r="CS17" s="19">
        <v>1</v>
      </c>
      <c r="CT17" s="15"/>
      <c r="CU17" s="53"/>
      <c r="CV17" s="19"/>
      <c r="CW17" s="15"/>
      <c r="CX17" s="53"/>
      <c r="CY17" s="19"/>
      <c r="CZ17" s="15"/>
      <c r="DA17" s="53"/>
      <c r="DB17" s="19"/>
      <c r="DC17" s="15"/>
      <c r="DD17" s="53">
        <v>0</v>
      </c>
      <c r="DE17" s="19">
        <v>1</v>
      </c>
      <c r="DF17" s="15"/>
      <c r="DG17" s="53">
        <v>0</v>
      </c>
      <c r="DH17" s="19">
        <v>1</v>
      </c>
      <c r="DI17" s="15"/>
      <c r="DJ17" s="53">
        <v>0</v>
      </c>
      <c r="DK17" s="19">
        <v>1</v>
      </c>
      <c r="DL17" s="15"/>
      <c r="DM17" s="53">
        <v>0</v>
      </c>
      <c r="DN17" s="19">
        <v>1</v>
      </c>
      <c r="DO17" s="15"/>
      <c r="DP17" s="53"/>
      <c r="DQ17" s="19"/>
      <c r="DR17" s="15"/>
      <c r="DS17" s="53">
        <v>0</v>
      </c>
      <c r="DT17" s="19">
        <v>1</v>
      </c>
      <c r="DU17" s="15"/>
      <c r="DV17" s="45">
        <f t="shared" si="3"/>
        <v>7</v>
      </c>
      <c r="DW17" s="19">
        <f t="shared" si="4"/>
        <v>13</v>
      </c>
      <c r="DX17" s="44">
        <f t="shared" si="5"/>
        <v>0</v>
      </c>
      <c r="DZ17" s="45"/>
      <c r="EA17" s="19"/>
      <c r="EB17" s="44"/>
    </row>
    <row r="18" spans="1:132" ht="12.75">
      <c r="A18" s="36">
        <v>15</v>
      </c>
      <c r="B18" s="14">
        <f t="shared" si="0"/>
        <v>7</v>
      </c>
      <c r="C18" s="19">
        <f t="shared" si="1"/>
        <v>11</v>
      </c>
      <c r="D18" s="15">
        <f t="shared" si="2"/>
        <v>0</v>
      </c>
      <c r="E18" s="25" t="s">
        <v>84</v>
      </c>
      <c r="F18" s="53"/>
      <c r="G18" s="19"/>
      <c r="H18" s="15"/>
      <c r="I18" s="53">
        <v>0</v>
      </c>
      <c r="J18" s="19">
        <v>1</v>
      </c>
      <c r="K18" s="15"/>
      <c r="L18" s="53"/>
      <c r="M18" s="19"/>
      <c r="N18" s="15"/>
      <c r="O18" s="53">
        <v>0</v>
      </c>
      <c r="P18" s="19">
        <v>1</v>
      </c>
      <c r="Q18" s="15"/>
      <c r="R18" s="53">
        <v>0</v>
      </c>
      <c r="S18" s="19">
        <v>1</v>
      </c>
      <c r="T18" s="15"/>
      <c r="U18" s="53"/>
      <c r="V18" s="19"/>
      <c r="W18" s="15"/>
      <c r="X18" s="53"/>
      <c r="Y18" s="19"/>
      <c r="Z18" s="15"/>
      <c r="AA18" s="53"/>
      <c r="AB18" s="19"/>
      <c r="AC18" s="15"/>
      <c r="AD18" s="53"/>
      <c r="AE18" s="19"/>
      <c r="AF18" s="15"/>
      <c r="AG18" s="53"/>
      <c r="AH18" s="19"/>
      <c r="AI18" s="15"/>
      <c r="AJ18" s="53"/>
      <c r="AK18" s="19"/>
      <c r="AL18" s="15"/>
      <c r="AM18" s="53"/>
      <c r="AN18" s="19"/>
      <c r="AO18" s="15"/>
      <c r="AP18" s="53"/>
      <c r="AQ18" s="19"/>
      <c r="AR18" s="15"/>
      <c r="AS18" s="53"/>
      <c r="AT18" s="19"/>
      <c r="AU18" s="15"/>
      <c r="AV18" s="53"/>
      <c r="AW18" s="19"/>
      <c r="AX18" s="15"/>
      <c r="AY18" s="53">
        <v>2</v>
      </c>
      <c r="AZ18" s="19">
        <v>1</v>
      </c>
      <c r="BA18" s="15"/>
      <c r="BB18" s="53">
        <v>2</v>
      </c>
      <c r="BC18" s="19">
        <v>1</v>
      </c>
      <c r="BD18" s="15"/>
      <c r="BE18" s="53"/>
      <c r="BF18" s="19"/>
      <c r="BG18" s="15"/>
      <c r="BH18" s="53"/>
      <c r="BI18" s="19"/>
      <c r="BJ18" s="15"/>
      <c r="BK18" s="53">
        <v>2</v>
      </c>
      <c r="BL18" s="19">
        <v>1</v>
      </c>
      <c r="BM18" s="15"/>
      <c r="BN18" s="53"/>
      <c r="BO18" s="19"/>
      <c r="BP18" s="15"/>
      <c r="BQ18" s="53"/>
      <c r="BR18" s="19"/>
      <c r="BS18" s="15"/>
      <c r="BT18" s="53"/>
      <c r="BU18" s="19"/>
      <c r="BV18" s="15"/>
      <c r="BW18" s="53">
        <v>1</v>
      </c>
      <c r="BX18" s="19">
        <v>1</v>
      </c>
      <c r="BY18" s="15"/>
      <c r="BZ18" s="53"/>
      <c r="CA18" s="19"/>
      <c r="CB18" s="15"/>
      <c r="CC18" s="53"/>
      <c r="CD18" s="19"/>
      <c r="CE18" s="15"/>
      <c r="CF18" s="53"/>
      <c r="CG18" s="19"/>
      <c r="CH18" s="15"/>
      <c r="CI18" s="53"/>
      <c r="CJ18" s="19"/>
      <c r="CK18" s="15"/>
      <c r="CL18" s="53"/>
      <c r="CM18" s="19"/>
      <c r="CN18" s="15"/>
      <c r="CO18" s="53"/>
      <c r="CP18" s="19"/>
      <c r="CQ18" s="15"/>
      <c r="CR18" s="53">
        <v>0</v>
      </c>
      <c r="CS18" s="19">
        <v>1</v>
      </c>
      <c r="CT18" s="15"/>
      <c r="CU18" s="53"/>
      <c r="CV18" s="19"/>
      <c r="CW18" s="15"/>
      <c r="CX18" s="53"/>
      <c r="CY18" s="19"/>
      <c r="CZ18" s="15"/>
      <c r="DA18" s="53">
        <v>0</v>
      </c>
      <c r="DB18" s="19">
        <v>1</v>
      </c>
      <c r="DC18" s="15"/>
      <c r="DD18" s="53"/>
      <c r="DE18" s="19"/>
      <c r="DF18" s="15"/>
      <c r="DG18" s="53"/>
      <c r="DH18" s="19"/>
      <c r="DI18" s="15"/>
      <c r="DJ18" s="53"/>
      <c r="DK18" s="19"/>
      <c r="DL18" s="15"/>
      <c r="DM18" s="53"/>
      <c r="DN18" s="19"/>
      <c r="DO18" s="15"/>
      <c r="DP18" s="53">
        <v>0</v>
      </c>
      <c r="DQ18" s="19">
        <v>1</v>
      </c>
      <c r="DR18" s="15"/>
      <c r="DS18" s="53">
        <v>0</v>
      </c>
      <c r="DT18" s="19">
        <v>1</v>
      </c>
      <c r="DU18" s="15"/>
      <c r="DV18" s="45">
        <f t="shared" si="3"/>
        <v>7</v>
      </c>
      <c r="DW18" s="19">
        <f t="shared" si="4"/>
        <v>11</v>
      </c>
      <c r="DX18" s="44">
        <f t="shared" si="5"/>
        <v>0</v>
      </c>
      <c r="DZ18" s="45"/>
      <c r="EA18" s="19"/>
      <c r="EB18" s="44"/>
    </row>
    <row r="19" spans="1:132" ht="12.75">
      <c r="A19" s="36">
        <v>16</v>
      </c>
      <c r="B19" s="14">
        <f t="shared" si="0"/>
        <v>5</v>
      </c>
      <c r="C19" s="19">
        <f t="shared" si="1"/>
        <v>10</v>
      </c>
      <c r="D19" s="15">
        <f t="shared" si="2"/>
        <v>0</v>
      </c>
      <c r="E19" s="25" t="s">
        <v>59</v>
      </c>
      <c r="F19" s="53"/>
      <c r="G19" s="19"/>
      <c r="H19" s="15"/>
      <c r="I19" s="53"/>
      <c r="J19" s="19"/>
      <c r="K19" s="15"/>
      <c r="L19" s="53"/>
      <c r="M19" s="19"/>
      <c r="N19" s="15"/>
      <c r="O19" s="53">
        <v>0</v>
      </c>
      <c r="P19" s="19">
        <v>1</v>
      </c>
      <c r="Q19" s="15"/>
      <c r="R19" s="53"/>
      <c r="S19" s="19"/>
      <c r="T19" s="15"/>
      <c r="U19" s="53"/>
      <c r="V19" s="19"/>
      <c r="W19" s="15"/>
      <c r="X19" s="53"/>
      <c r="Y19" s="19"/>
      <c r="Z19" s="15"/>
      <c r="AA19" s="53"/>
      <c r="AB19" s="19"/>
      <c r="AC19" s="15"/>
      <c r="AD19" s="53"/>
      <c r="AE19" s="19"/>
      <c r="AF19" s="15"/>
      <c r="AG19" s="53"/>
      <c r="AH19" s="19"/>
      <c r="AI19" s="15"/>
      <c r="AJ19" s="53"/>
      <c r="AK19" s="19"/>
      <c r="AL19" s="15"/>
      <c r="AM19" s="53"/>
      <c r="AN19" s="19"/>
      <c r="AO19" s="15"/>
      <c r="AP19" s="53"/>
      <c r="AQ19" s="19"/>
      <c r="AR19" s="15"/>
      <c r="AS19" s="53"/>
      <c r="AT19" s="19"/>
      <c r="AU19" s="15"/>
      <c r="AV19" s="53">
        <v>2</v>
      </c>
      <c r="AW19" s="19">
        <v>1</v>
      </c>
      <c r="AX19" s="15"/>
      <c r="AY19" s="53">
        <v>2</v>
      </c>
      <c r="AZ19" s="19">
        <v>1</v>
      </c>
      <c r="BA19" s="15"/>
      <c r="BB19" s="53"/>
      <c r="BC19" s="19"/>
      <c r="BD19" s="15"/>
      <c r="BE19" s="53"/>
      <c r="BF19" s="19"/>
      <c r="BG19" s="15"/>
      <c r="BH19" s="53"/>
      <c r="BI19" s="19"/>
      <c r="BJ19" s="15"/>
      <c r="BK19" s="53"/>
      <c r="BL19" s="19"/>
      <c r="BM19" s="15"/>
      <c r="BN19" s="53"/>
      <c r="BO19" s="19"/>
      <c r="BP19" s="15"/>
      <c r="BQ19" s="53"/>
      <c r="BR19" s="19"/>
      <c r="BS19" s="15"/>
      <c r="BT19" s="53"/>
      <c r="BU19" s="19"/>
      <c r="BV19" s="15"/>
      <c r="BW19" s="53">
        <v>1</v>
      </c>
      <c r="BX19" s="19">
        <v>1</v>
      </c>
      <c r="BY19" s="15"/>
      <c r="BZ19" s="53"/>
      <c r="CA19" s="19"/>
      <c r="CB19" s="15"/>
      <c r="CC19" s="53"/>
      <c r="CD19" s="19"/>
      <c r="CE19" s="15"/>
      <c r="CF19" s="53"/>
      <c r="CG19" s="19"/>
      <c r="CH19" s="15"/>
      <c r="CI19" s="53"/>
      <c r="CJ19" s="19"/>
      <c r="CK19" s="15"/>
      <c r="CL19" s="53"/>
      <c r="CM19" s="19"/>
      <c r="CN19" s="15"/>
      <c r="CO19" s="53"/>
      <c r="CP19" s="19"/>
      <c r="CQ19" s="15"/>
      <c r="CR19" s="53">
        <v>0</v>
      </c>
      <c r="CS19" s="19">
        <v>1</v>
      </c>
      <c r="CT19" s="15"/>
      <c r="CU19" s="53"/>
      <c r="CV19" s="19"/>
      <c r="CW19" s="15"/>
      <c r="CX19" s="53"/>
      <c r="CY19" s="19"/>
      <c r="CZ19" s="15"/>
      <c r="DA19" s="53"/>
      <c r="DB19" s="19"/>
      <c r="DC19" s="15"/>
      <c r="DD19" s="53">
        <v>0</v>
      </c>
      <c r="DE19" s="19">
        <v>1</v>
      </c>
      <c r="DF19" s="15"/>
      <c r="DG19" s="53">
        <v>0</v>
      </c>
      <c r="DH19" s="19">
        <v>1</v>
      </c>
      <c r="DI19" s="15"/>
      <c r="DJ19" s="53">
        <v>0</v>
      </c>
      <c r="DK19" s="19">
        <v>1</v>
      </c>
      <c r="DL19" s="15"/>
      <c r="DM19" s="53">
        <v>0</v>
      </c>
      <c r="DN19" s="19">
        <v>1</v>
      </c>
      <c r="DO19" s="15"/>
      <c r="DP19" s="53"/>
      <c r="DQ19" s="19"/>
      <c r="DR19" s="15"/>
      <c r="DS19" s="53">
        <v>0</v>
      </c>
      <c r="DT19" s="19">
        <v>1</v>
      </c>
      <c r="DU19" s="15"/>
      <c r="DV19" s="45">
        <f t="shared" si="3"/>
        <v>5</v>
      </c>
      <c r="DW19" s="19">
        <f t="shared" si="4"/>
        <v>10</v>
      </c>
      <c r="DX19" s="44">
        <f t="shared" si="5"/>
        <v>0</v>
      </c>
      <c r="DZ19" s="45"/>
      <c r="EA19" s="19"/>
      <c r="EB19" s="44"/>
    </row>
    <row r="20" spans="1:132" ht="12.75">
      <c r="A20" s="36">
        <v>17</v>
      </c>
      <c r="B20" s="14">
        <f t="shared" si="0"/>
        <v>8</v>
      </c>
      <c r="C20" s="19">
        <f t="shared" si="1"/>
        <v>8</v>
      </c>
      <c r="D20" s="15">
        <f t="shared" si="2"/>
        <v>0</v>
      </c>
      <c r="E20" s="25" t="s">
        <v>7</v>
      </c>
      <c r="F20" s="53"/>
      <c r="G20" s="19"/>
      <c r="H20" s="15"/>
      <c r="I20" s="53"/>
      <c r="J20" s="19"/>
      <c r="K20" s="15"/>
      <c r="L20" s="53"/>
      <c r="M20" s="19"/>
      <c r="N20" s="15"/>
      <c r="O20" s="53"/>
      <c r="P20" s="19"/>
      <c r="Q20" s="15"/>
      <c r="R20" s="53">
        <v>0</v>
      </c>
      <c r="S20" s="19">
        <v>1</v>
      </c>
      <c r="T20" s="15"/>
      <c r="U20" s="53"/>
      <c r="V20" s="19"/>
      <c r="W20" s="15"/>
      <c r="X20" s="53"/>
      <c r="Y20" s="19"/>
      <c r="Z20" s="15"/>
      <c r="AA20" s="53">
        <v>0</v>
      </c>
      <c r="AB20" s="19">
        <v>1</v>
      </c>
      <c r="AC20" s="15"/>
      <c r="AD20" s="53">
        <v>0</v>
      </c>
      <c r="AE20" s="19">
        <v>0</v>
      </c>
      <c r="AF20" s="15"/>
      <c r="AG20" s="53"/>
      <c r="AH20" s="19"/>
      <c r="AI20" s="15"/>
      <c r="AJ20" s="53"/>
      <c r="AK20" s="19"/>
      <c r="AL20" s="15"/>
      <c r="AM20" s="53">
        <v>2</v>
      </c>
      <c r="AN20" s="19">
        <v>1</v>
      </c>
      <c r="AO20" s="15"/>
      <c r="AP20" s="53">
        <v>2</v>
      </c>
      <c r="AQ20" s="19">
        <v>1</v>
      </c>
      <c r="AR20" s="15"/>
      <c r="AS20" s="53"/>
      <c r="AT20" s="19"/>
      <c r="AU20" s="15"/>
      <c r="AV20" s="53">
        <v>2</v>
      </c>
      <c r="AW20" s="19">
        <v>1</v>
      </c>
      <c r="AX20" s="15"/>
      <c r="AY20" s="53">
        <v>2</v>
      </c>
      <c r="AZ20" s="19">
        <v>1</v>
      </c>
      <c r="BA20" s="15"/>
      <c r="BB20" s="53"/>
      <c r="BC20" s="19"/>
      <c r="BD20" s="15"/>
      <c r="BE20" s="53"/>
      <c r="BF20" s="19"/>
      <c r="BG20" s="15"/>
      <c r="BH20" s="53"/>
      <c r="BI20" s="19"/>
      <c r="BJ20" s="15"/>
      <c r="BK20" s="53"/>
      <c r="BL20" s="19"/>
      <c r="BM20" s="15"/>
      <c r="BN20" s="53"/>
      <c r="BO20" s="19"/>
      <c r="BP20" s="15"/>
      <c r="BQ20" s="53"/>
      <c r="BR20" s="19"/>
      <c r="BS20" s="15"/>
      <c r="BT20" s="53"/>
      <c r="BU20" s="19"/>
      <c r="BV20" s="15"/>
      <c r="BW20" s="53"/>
      <c r="BX20" s="19"/>
      <c r="BY20" s="15"/>
      <c r="BZ20" s="53"/>
      <c r="CA20" s="19"/>
      <c r="CB20" s="15"/>
      <c r="CC20" s="53"/>
      <c r="CD20" s="19"/>
      <c r="CE20" s="15"/>
      <c r="CF20" s="53"/>
      <c r="CG20" s="19"/>
      <c r="CH20" s="15"/>
      <c r="CI20" s="53"/>
      <c r="CJ20" s="19"/>
      <c r="CK20" s="15"/>
      <c r="CL20" s="53"/>
      <c r="CM20" s="19"/>
      <c r="CN20" s="15"/>
      <c r="CO20" s="53"/>
      <c r="CP20" s="19"/>
      <c r="CQ20" s="15"/>
      <c r="CR20" s="53"/>
      <c r="CS20" s="19"/>
      <c r="CT20" s="15"/>
      <c r="CU20" s="53"/>
      <c r="CV20" s="19"/>
      <c r="CW20" s="15"/>
      <c r="CX20" s="53"/>
      <c r="CY20" s="19"/>
      <c r="CZ20" s="15"/>
      <c r="DA20" s="53">
        <v>0</v>
      </c>
      <c r="DB20" s="19">
        <v>1</v>
      </c>
      <c r="DC20" s="15"/>
      <c r="DD20" s="53"/>
      <c r="DE20" s="19"/>
      <c r="DF20" s="15"/>
      <c r="DG20" s="53"/>
      <c r="DH20" s="19"/>
      <c r="DI20" s="15"/>
      <c r="DJ20" s="53"/>
      <c r="DK20" s="19"/>
      <c r="DL20" s="15"/>
      <c r="DM20" s="53"/>
      <c r="DN20" s="19"/>
      <c r="DO20" s="15"/>
      <c r="DP20" s="53"/>
      <c r="DQ20" s="19"/>
      <c r="DR20" s="15"/>
      <c r="DS20" s="53">
        <v>0</v>
      </c>
      <c r="DT20" s="19">
        <v>1</v>
      </c>
      <c r="DU20" s="15"/>
      <c r="DV20" s="45">
        <f t="shared" si="3"/>
        <v>8</v>
      </c>
      <c r="DW20" s="19">
        <f t="shared" si="4"/>
        <v>8</v>
      </c>
      <c r="DX20" s="44">
        <f t="shared" si="5"/>
        <v>0</v>
      </c>
      <c r="DZ20" s="45"/>
      <c r="EA20" s="19"/>
      <c r="EB20" s="44"/>
    </row>
    <row r="21" spans="1:132" ht="12.75">
      <c r="A21" s="36">
        <v>18</v>
      </c>
      <c r="B21" s="14">
        <f t="shared" si="0"/>
        <v>0</v>
      </c>
      <c r="C21" s="19">
        <f t="shared" si="1"/>
        <v>7</v>
      </c>
      <c r="D21" s="15">
        <f t="shared" si="2"/>
        <v>0</v>
      </c>
      <c r="E21" s="25" t="s">
        <v>62</v>
      </c>
      <c r="F21" s="53"/>
      <c r="G21" s="19"/>
      <c r="H21" s="15"/>
      <c r="I21" s="53"/>
      <c r="J21" s="19"/>
      <c r="K21" s="15"/>
      <c r="L21" s="53"/>
      <c r="M21" s="19"/>
      <c r="N21" s="15"/>
      <c r="O21" s="53"/>
      <c r="P21" s="19"/>
      <c r="Q21" s="15"/>
      <c r="R21" s="53"/>
      <c r="S21" s="19"/>
      <c r="T21" s="15"/>
      <c r="U21" s="53"/>
      <c r="V21" s="19"/>
      <c r="W21" s="15"/>
      <c r="X21" s="53"/>
      <c r="Y21" s="19"/>
      <c r="Z21" s="15"/>
      <c r="AA21" s="53"/>
      <c r="AB21" s="19"/>
      <c r="AC21" s="15"/>
      <c r="AD21" s="53"/>
      <c r="AE21" s="19"/>
      <c r="AF21" s="15"/>
      <c r="AG21" s="53"/>
      <c r="AH21" s="19"/>
      <c r="AI21" s="15"/>
      <c r="AJ21" s="53"/>
      <c r="AK21" s="19"/>
      <c r="AL21" s="15"/>
      <c r="AM21" s="53"/>
      <c r="AN21" s="19"/>
      <c r="AO21" s="15"/>
      <c r="AP21" s="53"/>
      <c r="AQ21" s="19"/>
      <c r="AR21" s="15"/>
      <c r="AS21" s="53"/>
      <c r="AT21" s="19"/>
      <c r="AU21" s="15"/>
      <c r="AV21" s="53"/>
      <c r="AW21" s="19"/>
      <c r="AX21" s="15"/>
      <c r="AY21" s="53"/>
      <c r="AZ21" s="19"/>
      <c r="BA21" s="15"/>
      <c r="BB21" s="53"/>
      <c r="BC21" s="19"/>
      <c r="BD21" s="15"/>
      <c r="BE21" s="53"/>
      <c r="BF21" s="19"/>
      <c r="BG21" s="15"/>
      <c r="BH21" s="53"/>
      <c r="BI21" s="19"/>
      <c r="BJ21" s="15"/>
      <c r="BK21" s="53"/>
      <c r="BL21" s="19"/>
      <c r="BM21" s="15"/>
      <c r="BN21" s="53"/>
      <c r="BO21" s="19"/>
      <c r="BP21" s="15"/>
      <c r="BQ21" s="53"/>
      <c r="BR21" s="19"/>
      <c r="BS21" s="15"/>
      <c r="BT21" s="53"/>
      <c r="BU21" s="19"/>
      <c r="BV21" s="15"/>
      <c r="BW21" s="53"/>
      <c r="BX21" s="19"/>
      <c r="BY21" s="15"/>
      <c r="BZ21" s="53"/>
      <c r="CA21" s="19"/>
      <c r="CB21" s="15"/>
      <c r="CC21" s="53"/>
      <c r="CD21" s="19"/>
      <c r="CE21" s="15"/>
      <c r="CF21" s="53"/>
      <c r="CG21" s="19"/>
      <c r="CH21" s="15"/>
      <c r="CI21" s="53"/>
      <c r="CJ21" s="19"/>
      <c r="CK21" s="15"/>
      <c r="CL21" s="53"/>
      <c r="CM21" s="19"/>
      <c r="CN21" s="15"/>
      <c r="CO21" s="53"/>
      <c r="CP21" s="19"/>
      <c r="CQ21" s="15"/>
      <c r="CR21" s="53"/>
      <c r="CS21" s="19"/>
      <c r="CT21" s="15"/>
      <c r="CU21" s="53">
        <v>0</v>
      </c>
      <c r="CV21" s="19">
        <v>1</v>
      </c>
      <c r="CW21" s="15"/>
      <c r="CX21" s="53">
        <v>0</v>
      </c>
      <c r="CY21" s="19">
        <v>1</v>
      </c>
      <c r="CZ21" s="15"/>
      <c r="DA21" s="53">
        <v>0</v>
      </c>
      <c r="DB21" s="19">
        <v>1</v>
      </c>
      <c r="DC21" s="15"/>
      <c r="DD21" s="53">
        <v>0</v>
      </c>
      <c r="DE21" s="19">
        <v>1</v>
      </c>
      <c r="DF21" s="15"/>
      <c r="DG21" s="53">
        <v>0</v>
      </c>
      <c r="DH21" s="19">
        <v>1</v>
      </c>
      <c r="DI21" s="15"/>
      <c r="DJ21" s="53">
        <v>0</v>
      </c>
      <c r="DK21" s="19">
        <v>1</v>
      </c>
      <c r="DL21" s="15"/>
      <c r="DM21" s="53">
        <v>0</v>
      </c>
      <c r="DN21" s="19">
        <v>1</v>
      </c>
      <c r="DO21" s="15"/>
      <c r="DP21" s="53"/>
      <c r="DQ21" s="19"/>
      <c r="DR21" s="15"/>
      <c r="DS21" s="53"/>
      <c r="DT21" s="19"/>
      <c r="DU21" s="15"/>
      <c r="DV21" s="45">
        <f t="shared" si="3"/>
        <v>0</v>
      </c>
      <c r="DW21" s="19">
        <f t="shared" si="4"/>
        <v>7</v>
      </c>
      <c r="DX21" s="44">
        <f t="shared" si="5"/>
        <v>0</v>
      </c>
      <c r="DZ21" s="45"/>
      <c r="EA21" s="19"/>
      <c r="EB21" s="44"/>
    </row>
    <row r="22" spans="1:132" ht="12.75">
      <c r="A22" s="36">
        <v>19</v>
      </c>
      <c r="B22" s="14">
        <f t="shared" si="0"/>
        <v>5</v>
      </c>
      <c r="C22" s="19">
        <f t="shared" si="1"/>
        <v>6</v>
      </c>
      <c r="D22" s="15">
        <f t="shared" si="2"/>
        <v>0</v>
      </c>
      <c r="E22" s="25" t="s">
        <v>88</v>
      </c>
      <c r="F22" s="53"/>
      <c r="G22" s="19"/>
      <c r="H22" s="15"/>
      <c r="I22" s="53"/>
      <c r="J22" s="19"/>
      <c r="K22" s="15"/>
      <c r="L22" s="53"/>
      <c r="M22" s="19"/>
      <c r="N22" s="15"/>
      <c r="O22" s="53"/>
      <c r="P22" s="19"/>
      <c r="Q22" s="15"/>
      <c r="R22" s="53"/>
      <c r="S22" s="19"/>
      <c r="T22" s="15"/>
      <c r="U22" s="53"/>
      <c r="V22" s="19"/>
      <c r="W22" s="15"/>
      <c r="X22" s="53"/>
      <c r="Y22" s="19"/>
      <c r="Z22" s="15"/>
      <c r="AA22" s="53"/>
      <c r="AB22" s="19"/>
      <c r="AC22" s="15"/>
      <c r="AD22" s="53"/>
      <c r="AE22" s="19"/>
      <c r="AF22" s="15"/>
      <c r="AG22" s="53"/>
      <c r="AH22" s="19"/>
      <c r="AI22" s="15"/>
      <c r="AJ22" s="53"/>
      <c r="AK22" s="19"/>
      <c r="AL22" s="15"/>
      <c r="AM22" s="53"/>
      <c r="AN22" s="19"/>
      <c r="AO22" s="15"/>
      <c r="AP22" s="53"/>
      <c r="AQ22" s="19"/>
      <c r="AR22" s="15"/>
      <c r="AS22" s="53"/>
      <c r="AT22" s="19"/>
      <c r="AU22" s="15"/>
      <c r="AV22" s="53">
        <v>2</v>
      </c>
      <c r="AW22" s="19">
        <v>1</v>
      </c>
      <c r="AX22" s="15"/>
      <c r="AY22" s="53">
        <v>2</v>
      </c>
      <c r="AZ22" s="19">
        <v>1</v>
      </c>
      <c r="BA22" s="15"/>
      <c r="BB22" s="53"/>
      <c r="BC22" s="19"/>
      <c r="BD22" s="15"/>
      <c r="BE22" s="53"/>
      <c r="BF22" s="19"/>
      <c r="BG22" s="15"/>
      <c r="BH22" s="53"/>
      <c r="BI22" s="19"/>
      <c r="BJ22" s="15"/>
      <c r="BK22" s="53"/>
      <c r="BL22" s="19"/>
      <c r="BM22" s="15"/>
      <c r="BN22" s="53"/>
      <c r="BO22" s="19"/>
      <c r="BP22" s="15"/>
      <c r="BQ22" s="53"/>
      <c r="BR22" s="19"/>
      <c r="BS22" s="15"/>
      <c r="BT22" s="53"/>
      <c r="BU22" s="19"/>
      <c r="BV22" s="15"/>
      <c r="BW22" s="53">
        <v>1</v>
      </c>
      <c r="BX22" s="19">
        <v>1</v>
      </c>
      <c r="BY22" s="15"/>
      <c r="BZ22" s="53"/>
      <c r="CA22" s="19"/>
      <c r="CB22" s="15"/>
      <c r="CC22" s="53"/>
      <c r="CD22" s="19"/>
      <c r="CE22" s="15"/>
      <c r="CF22" s="53"/>
      <c r="CG22" s="19"/>
      <c r="CH22" s="15"/>
      <c r="CI22" s="53"/>
      <c r="CJ22" s="19"/>
      <c r="CK22" s="15"/>
      <c r="CL22" s="53"/>
      <c r="CM22" s="19"/>
      <c r="CN22" s="15"/>
      <c r="CO22" s="53"/>
      <c r="CP22" s="19"/>
      <c r="CQ22" s="15"/>
      <c r="CR22" s="53">
        <v>0</v>
      </c>
      <c r="CS22" s="19">
        <v>1</v>
      </c>
      <c r="CT22" s="15"/>
      <c r="CU22" s="53"/>
      <c r="CV22" s="19"/>
      <c r="CW22" s="15"/>
      <c r="CX22" s="53"/>
      <c r="CY22" s="19"/>
      <c r="CZ22" s="15"/>
      <c r="DA22" s="53"/>
      <c r="DB22" s="19"/>
      <c r="DC22" s="15"/>
      <c r="DD22" s="53"/>
      <c r="DE22" s="19"/>
      <c r="DF22" s="15"/>
      <c r="DG22" s="53"/>
      <c r="DH22" s="19"/>
      <c r="DI22" s="15"/>
      <c r="DJ22" s="53">
        <v>0</v>
      </c>
      <c r="DK22" s="19">
        <v>1</v>
      </c>
      <c r="DL22" s="15"/>
      <c r="DM22" s="53"/>
      <c r="DN22" s="19"/>
      <c r="DO22" s="15"/>
      <c r="DP22" s="53"/>
      <c r="DQ22" s="19"/>
      <c r="DR22" s="15"/>
      <c r="DS22" s="53">
        <v>0</v>
      </c>
      <c r="DT22" s="19">
        <v>1</v>
      </c>
      <c r="DU22" s="15"/>
      <c r="DV22" s="45">
        <f t="shared" si="3"/>
        <v>5</v>
      </c>
      <c r="DW22" s="19">
        <f t="shared" si="4"/>
        <v>6</v>
      </c>
      <c r="DX22" s="44">
        <f t="shared" si="5"/>
        <v>0</v>
      </c>
      <c r="DZ22" s="45"/>
      <c r="EA22" s="19"/>
      <c r="EB22" s="44"/>
    </row>
    <row r="23" spans="1:132" ht="12.75">
      <c r="A23" s="36">
        <v>20</v>
      </c>
      <c r="B23" s="14">
        <f t="shared" si="0"/>
        <v>1</v>
      </c>
      <c r="C23" s="19">
        <f t="shared" si="1"/>
        <v>6</v>
      </c>
      <c r="D23" s="15">
        <f t="shared" si="2"/>
        <v>0</v>
      </c>
      <c r="E23" s="25" t="s">
        <v>12</v>
      </c>
      <c r="F23" s="53"/>
      <c r="G23" s="19"/>
      <c r="H23" s="15"/>
      <c r="I23" s="53"/>
      <c r="J23" s="19"/>
      <c r="K23" s="15"/>
      <c r="L23" s="53"/>
      <c r="M23" s="19"/>
      <c r="N23" s="15"/>
      <c r="O23" s="53"/>
      <c r="P23" s="19"/>
      <c r="Q23" s="15"/>
      <c r="R23" s="53"/>
      <c r="S23" s="19"/>
      <c r="T23" s="15"/>
      <c r="U23" s="53"/>
      <c r="V23" s="19"/>
      <c r="W23" s="15"/>
      <c r="X23" s="53"/>
      <c r="Y23" s="19"/>
      <c r="Z23" s="15"/>
      <c r="AA23" s="53"/>
      <c r="AB23" s="19"/>
      <c r="AC23" s="15"/>
      <c r="AD23" s="53"/>
      <c r="AE23" s="19"/>
      <c r="AF23" s="15"/>
      <c r="AG23" s="53"/>
      <c r="AH23" s="19"/>
      <c r="AI23" s="15"/>
      <c r="AJ23" s="53"/>
      <c r="AK23" s="19"/>
      <c r="AL23" s="15"/>
      <c r="AM23" s="53"/>
      <c r="AN23" s="19"/>
      <c r="AO23" s="15"/>
      <c r="AP23" s="53"/>
      <c r="AQ23" s="19"/>
      <c r="AR23" s="15"/>
      <c r="AS23" s="53"/>
      <c r="AT23" s="19"/>
      <c r="AU23" s="15"/>
      <c r="AV23" s="53"/>
      <c r="AW23" s="19"/>
      <c r="AX23" s="15"/>
      <c r="AY23" s="53"/>
      <c r="AZ23" s="19"/>
      <c r="BA23" s="15"/>
      <c r="BB23" s="53"/>
      <c r="BC23" s="19"/>
      <c r="BD23" s="15"/>
      <c r="BE23" s="53"/>
      <c r="BF23" s="19"/>
      <c r="BG23" s="15"/>
      <c r="BH23" s="53"/>
      <c r="BI23" s="19"/>
      <c r="BJ23" s="15"/>
      <c r="BK23" s="53"/>
      <c r="BL23" s="19"/>
      <c r="BM23" s="15"/>
      <c r="BN23" s="53"/>
      <c r="BO23" s="19"/>
      <c r="BP23" s="15"/>
      <c r="BQ23" s="53"/>
      <c r="BR23" s="19"/>
      <c r="BS23" s="15"/>
      <c r="BT23" s="53"/>
      <c r="BU23" s="19"/>
      <c r="BV23" s="15"/>
      <c r="BW23" s="53">
        <v>1</v>
      </c>
      <c r="BX23" s="19">
        <v>1</v>
      </c>
      <c r="BY23" s="15"/>
      <c r="BZ23" s="53"/>
      <c r="CA23" s="19"/>
      <c r="CB23" s="15"/>
      <c r="CC23" s="53"/>
      <c r="CD23" s="19"/>
      <c r="CE23" s="15"/>
      <c r="CF23" s="53"/>
      <c r="CG23" s="19"/>
      <c r="CH23" s="15"/>
      <c r="CI23" s="53"/>
      <c r="CJ23" s="19"/>
      <c r="CK23" s="15"/>
      <c r="CL23" s="53"/>
      <c r="CM23" s="19"/>
      <c r="CN23" s="15"/>
      <c r="CO23" s="53"/>
      <c r="CP23" s="19"/>
      <c r="CQ23" s="15"/>
      <c r="CR23" s="53">
        <v>0</v>
      </c>
      <c r="CS23" s="19">
        <v>1</v>
      </c>
      <c r="CT23" s="15"/>
      <c r="CU23" s="53"/>
      <c r="CV23" s="19"/>
      <c r="CW23" s="15"/>
      <c r="CX23" s="53"/>
      <c r="CY23" s="19"/>
      <c r="CZ23" s="15"/>
      <c r="DA23" s="53">
        <v>0</v>
      </c>
      <c r="DB23" s="19">
        <v>1</v>
      </c>
      <c r="DC23" s="15"/>
      <c r="DD23" s="53"/>
      <c r="DE23" s="19"/>
      <c r="DF23" s="15"/>
      <c r="DG23" s="53">
        <v>0</v>
      </c>
      <c r="DH23" s="19">
        <v>1</v>
      </c>
      <c r="DI23" s="15"/>
      <c r="DJ23" s="53"/>
      <c r="DK23" s="19"/>
      <c r="DL23" s="15"/>
      <c r="DM23" s="53">
        <v>0</v>
      </c>
      <c r="DN23" s="19">
        <v>1</v>
      </c>
      <c r="DO23" s="15"/>
      <c r="DP23" s="53"/>
      <c r="DQ23" s="19"/>
      <c r="DR23" s="15"/>
      <c r="DS23" s="53">
        <v>0</v>
      </c>
      <c r="DT23" s="19">
        <v>1</v>
      </c>
      <c r="DU23" s="15"/>
      <c r="DV23" s="45">
        <f t="shared" si="3"/>
        <v>1</v>
      </c>
      <c r="DW23" s="19">
        <f t="shared" si="4"/>
        <v>6</v>
      </c>
      <c r="DX23" s="44">
        <f t="shared" si="5"/>
        <v>0</v>
      </c>
      <c r="DZ23" s="45"/>
      <c r="EA23" s="19"/>
      <c r="EB23" s="44"/>
    </row>
    <row r="24" spans="1:132" ht="12.75">
      <c r="A24" s="36">
        <v>21</v>
      </c>
      <c r="B24" s="14">
        <f t="shared" si="0"/>
        <v>0</v>
      </c>
      <c r="C24" s="19">
        <f t="shared" si="1"/>
        <v>6</v>
      </c>
      <c r="D24" s="15">
        <f t="shared" si="2"/>
        <v>0</v>
      </c>
      <c r="E24" s="25" t="s">
        <v>28</v>
      </c>
      <c r="F24" s="53">
        <v>0</v>
      </c>
      <c r="G24" s="19">
        <v>1</v>
      </c>
      <c r="H24" s="15"/>
      <c r="I24" s="53"/>
      <c r="J24" s="19"/>
      <c r="K24" s="15"/>
      <c r="L24" s="53"/>
      <c r="M24" s="19"/>
      <c r="N24" s="15"/>
      <c r="O24" s="53">
        <v>0</v>
      </c>
      <c r="P24" s="19">
        <v>1</v>
      </c>
      <c r="Q24" s="15"/>
      <c r="R24" s="53"/>
      <c r="S24" s="19"/>
      <c r="T24" s="15"/>
      <c r="U24" s="53"/>
      <c r="V24" s="19"/>
      <c r="W24" s="15"/>
      <c r="X24" s="53"/>
      <c r="Y24" s="19"/>
      <c r="Z24" s="15"/>
      <c r="AA24" s="53"/>
      <c r="AB24" s="19"/>
      <c r="AC24" s="15"/>
      <c r="AD24" s="53"/>
      <c r="AE24" s="19"/>
      <c r="AF24" s="15"/>
      <c r="AG24" s="53"/>
      <c r="AH24" s="19"/>
      <c r="AI24" s="15"/>
      <c r="AJ24" s="53"/>
      <c r="AK24" s="19"/>
      <c r="AL24" s="15"/>
      <c r="AM24" s="53"/>
      <c r="AN24" s="19"/>
      <c r="AO24" s="15"/>
      <c r="AP24" s="53"/>
      <c r="AQ24" s="19"/>
      <c r="AR24" s="15"/>
      <c r="AS24" s="53"/>
      <c r="AT24" s="19"/>
      <c r="AU24" s="15"/>
      <c r="AV24" s="53"/>
      <c r="AW24" s="19"/>
      <c r="AX24" s="15"/>
      <c r="AY24" s="53"/>
      <c r="AZ24" s="19"/>
      <c r="BA24" s="15"/>
      <c r="BB24" s="53"/>
      <c r="BC24" s="19"/>
      <c r="BD24" s="15"/>
      <c r="BE24" s="53"/>
      <c r="BF24" s="19"/>
      <c r="BG24" s="15"/>
      <c r="BH24" s="53"/>
      <c r="BI24" s="19"/>
      <c r="BJ24" s="15"/>
      <c r="BK24" s="53"/>
      <c r="BL24" s="19"/>
      <c r="BM24" s="15"/>
      <c r="BN24" s="53"/>
      <c r="BO24" s="19"/>
      <c r="BP24" s="15"/>
      <c r="BQ24" s="53"/>
      <c r="BR24" s="19"/>
      <c r="BS24" s="15"/>
      <c r="BT24" s="53"/>
      <c r="BU24" s="19"/>
      <c r="BV24" s="15"/>
      <c r="BW24" s="53"/>
      <c r="BX24" s="19"/>
      <c r="BY24" s="15"/>
      <c r="BZ24" s="53"/>
      <c r="CA24" s="19"/>
      <c r="CB24" s="15"/>
      <c r="CC24" s="53"/>
      <c r="CD24" s="19"/>
      <c r="CE24" s="15"/>
      <c r="CF24" s="53"/>
      <c r="CG24" s="19"/>
      <c r="CH24" s="15"/>
      <c r="CI24" s="53"/>
      <c r="CJ24" s="19"/>
      <c r="CK24" s="15"/>
      <c r="CL24" s="53"/>
      <c r="CM24" s="19"/>
      <c r="CN24" s="15"/>
      <c r="CO24" s="53"/>
      <c r="CP24" s="19"/>
      <c r="CQ24" s="15"/>
      <c r="CR24" s="53">
        <v>0</v>
      </c>
      <c r="CS24" s="19">
        <v>1</v>
      </c>
      <c r="CT24" s="15"/>
      <c r="CU24" s="53"/>
      <c r="CV24" s="19"/>
      <c r="CW24" s="15"/>
      <c r="CX24" s="53"/>
      <c r="CY24" s="19"/>
      <c r="CZ24" s="15"/>
      <c r="DA24" s="53">
        <v>0</v>
      </c>
      <c r="DB24" s="19">
        <v>1</v>
      </c>
      <c r="DC24" s="15"/>
      <c r="DD24" s="53"/>
      <c r="DE24" s="19"/>
      <c r="DF24" s="15"/>
      <c r="DG24" s="53">
        <v>0</v>
      </c>
      <c r="DH24" s="19">
        <v>1</v>
      </c>
      <c r="DI24" s="15"/>
      <c r="DJ24" s="53"/>
      <c r="DK24" s="19"/>
      <c r="DL24" s="15"/>
      <c r="DM24" s="53"/>
      <c r="DN24" s="19"/>
      <c r="DO24" s="15"/>
      <c r="DP24" s="53"/>
      <c r="DQ24" s="19"/>
      <c r="DR24" s="15"/>
      <c r="DS24" s="53">
        <v>0</v>
      </c>
      <c r="DT24" s="19">
        <v>1</v>
      </c>
      <c r="DU24" s="15"/>
      <c r="DV24" s="45">
        <f t="shared" si="3"/>
        <v>0</v>
      </c>
      <c r="DW24" s="19">
        <f t="shared" si="4"/>
        <v>6</v>
      </c>
      <c r="DX24" s="44">
        <f t="shared" si="5"/>
        <v>0</v>
      </c>
      <c r="DZ24" s="45"/>
      <c r="EA24" s="19"/>
      <c r="EB24" s="44"/>
    </row>
    <row r="25" spans="1:132" ht="12.75">
      <c r="A25" s="36">
        <v>22</v>
      </c>
      <c r="B25" s="14">
        <f t="shared" si="0"/>
        <v>1</v>
      </c>
      <c r="C25" s="19">
        <f t="shared" si="1"/>
        <v>5</v>
      </c>
      <c r="D25" s="15">
        <f t="shared" si="2"/>
        <v>0</v>
      </c>
      <c r="E25" s="25" t="s">
        <v>6</v>
      </c>
      <c r="F25" s="53"/>
      <c r="G25" s="19"/>
      <c r="H25" s="15"/>
      <c r="I25" s="53"/>
      <c r="J25" s="19"/>
      <c r="K25" s="15"/>
      <c r="L25" s="53"/>
      <c r="M25" s="19"/>
      <c r="N25" s="15"/>
      <c r="O25" s="53"/>
      <c r="P25" s="19"/>
      <c r="Q25" s="15"/>
      <c r="R25" s="53"/>
      <c r="S25" s="19"/>
      <c r="T25" s="15"/>
      <c r="U25" s="53"/>
      <c r="V25" s="19"/>
      <c r="W25" s="15"/>
      <c r="X25" s="53"/>
      <c r="Y25" s="19"/>
      <c r="Z25" s="15"/>
      <c r="AA25" s="53"/>
      <c r="AB25" s="19"/>
      <c r="AC25" s="15"/>
      <c r="AD25" s="53"/>
      <c r="AE25" s="19"/>
      <c r="AF25" s="15"/>
      <c r="AG25" s="53"/>
      <c r="AH25" s="19"/>
      <c r="AI25" s="15"/>
      <c r="AJ25" s="53"/>
      <c r="AK25" s="19"/>
      <c r="AL25" s="15"/>
      <c r="AM25" s="53"/>
      <c r="AN25" s="19"/>
      <c r="AO25" s="15"/>
      <c r="AP25" s="53"/>
      <c r="AQ25" s="19"/>
      <c r="AR25" s="15"/>
      <c r="AS25" s="53"/>
      <c r="AT25" s="19"/>
      <c r="AU25" s="15"/>
      <c r="AV25" s="53"/>
      <c r="AW25" s="19"/>
      <c r="AX25" s="15"/>
      <c r="AY25" s="53"/>
      <c r="AZ25" s="19"/>
      <c r="BA25" s="15"/>
      <c r="BB25" s="53"/>
      <c r="BC25" s="19"/>
      <c r="BD25" s="15"/>
      <c r="BE25" s="53"/>
      <c r="BF25" s="19"/>
      <c r="BG25" s="15"/>
      <c r="BH25" s="53"/>
      <c r="BI25" s="19"/>
      <c r="BJ25" s="15"/>
      <c r="BK25" s="53"/>
      <c r="BL25" s="19"/>
      <c r="BM25" s="15"/>
      <c r="BN25" s="53"/>
      <c r="BO25" s="19"/>
      <c r="BP25" s="15"/>
      <c r="BQ25" s="53"/>
      <c r="BR25" s="19"/>
      <c r="BS25" s="15"/>
      <c r="BT25" s="53"/>
      <c r="BU25" s="19"/>
      <c r="BV25" s="15"/>
      <c r="BW25" s="53">
        <v>1</v>
      </c>
      <c r="BX25" s="19">
        <v>1</v>
      </c>
      <c r="BY25" s="15"/>
      <c r="BZ25" s="53"/>
      <c r="CA25" s="19"/>
      <c r="CB25" s="15"/>
      <c r="CC25" s="53"/>
      <c r="CD25" s="19"/>
      <c r="CE25" s="15"/>
      <c r="CF25" s="53"/>
      <c r="CG25" s="19"/>
      <c r="CH25" s="15"/>
      <c r="CI25" s="53"/>
      <c r="CJ25" s="19"/>
      <c r="CK25" s="15"/>
      <c r="CL25" s="53"/>
      <c r="CM25" s="19"/>
      <c r="CN25" s="15"/>
      <c r="CO25" s="53"/>
      <c r="CP25" s="19"/>
      <c r="CQ25" s="15"/>
      <c r="CR25" s="53">
        <v>0</v>
      </c>
      <c r="CS25" s="19">
        <v>1</v>
      </c>
      <c r="CT25" s="15"/>
      <c r="CU25" s="53"/>
      <c r="CV25" s="19"/>
      <c r="CW25" s="15"/>
      <c r="CX25" s="53"/>
      <c r="CY25" s="19"/>
      <c r="CZ25" s="15"/>
      <c r="DA25" s="53">
        <v>0</v>
      </c>
      <c r="DB25" s="19">
        <v>1</v>
      </c>
      <c r="DC25" s="15"/>
      <c r="DD25" s="53"/>
      <c r="DE25" s="19"/>
      <c r="DF25" s="15"/>
      <c r="DG25" s="53">
        <v>0</v>
      </c>
      <c r="DH25" s="19">
        <v>1</v>
      </c>
      <c r="DI25" s="15"/>
      <c r="DJ25" s="53"/>
      <c r="DK25" s="19"/>
      <c r="DL25" s="15"/>
      <c r="DM25" s="53"/>
      <c r="DN25" s="19"/>
      <c r="DO25" s="15"/>
      <c r="DP25" s="53"/>
      <c r="DQ25" s="19"/>
      <c r="DR25" s="15"/>
      <c r="DS25" s="53">
        <v>0</v>
      </c>
      <c r="DT25" s="19">
        <v>1</v>
      </c>
      <c r="DU25" s="15"/>
      <c r="DV25" s="45">
        <f t="shared" si="3"/>
        <v>1</v>
      </c>
      <c r="DW25" s="19">
        <f t="shared" si="4"/>
        <v>5</v>
      </c>
      <c r="DX25" s="44">
        <f t="shared" si="5"/>
        <v>0</v>
      </c>
      <c r="DZ25" s="45"/>
      <c r="EA25" s="19"/>
      <c r="EB25" s="44"/>
    </row>
    <row r="26" spans="1:132" ht="12.75">
      <c r="A26" s="36">
        <v>23</v>
      </c>
      <c r="B26" s="14">
        <f t="shared" si="0"/>
        <v>1</v>
      </c>
      <c r="C26" s="19">
        <f t="shared" si="1"/>
        <v>4</v>
      </c>
      <c r="D26" s="15">
        <f t="shared" si="2"/>
        <v>0</v>
      </c>
      <c r="E26" s="25" t="s">
        <v>91</v>
      </c>
      <c r="F26" s="53">
        <v>0</v>
      </c>
      <c r="G26" s="19">
        <v>1</v>
      </c>
      <c r="H26" s="15"/>
      <c r="I26" s="53">
        <v>0</v>
      </c>
      <c r="J26" s="19">
        <v>1</v>
      </c>
      <c r="K26" s="15"/>
      <c r="L26" s="53"/>
      <c r="M26" s="19"/>
      <c r="N26" s="15"/>
      <c r="O26" s="53"/>
      <c r="P26" s="19"/>
      <c r="Q26" s="15"/>
      <c r="R26" s="53"/>
      <c r="S26" s="19"/>
      <c r="T26" s="15"/>
      <c r="U26" s="53"/>
      <c r="V26" s="19"/>
      <c r="W26" s="15"/>
      <c r="X26" s="53"/>
      <c r="Y26" s="19"/>
      <c r="Z26" s="15"/>
      <c r="AA26" s="53"/>
      <c r="AB26" s="19"/>
      <c r="AC26" s="15"/>
      <c r="AD26" s="53"/>
      <c r="AE26" s="19"/>
      <c r="AF26" s="15"/>
      <c r="AG26" s="53"/>
      <c r="AH26" s="19"/>
      <c r="AI26" s="15"/>
      <c r="AJ26" s="53"/>
      <c r="AK26" s="19"/>
      <c r="AL26" s="15"/>
      <c r="AM26" s="53"/>
      <c r="AN26" s="19"/>
      <c r="AO26" s="15"/>
      <c r="AP26" s="53"/>
      <c r="AQ26" s="19"/>
      <c r="AR26" s="15"/>
      <c r="AS26" s="53"/>
      <c r="AT26" s="19"/>
      <c r="AU26" s="15"/>
      <c r="AV26" s="53"/>
      <c r="AW26" s="19"/>
      <c r="AX26" s="15"/>
      <c r="AY26" s="53"/>
      <c r="AZ26" s="19"/>
      <c r="BA26" s="15"/>
      <c r="BB26" s="53"/>
      <c r="BC26" s="19"/>
      <c r="BD26" s="15"/>
      <c r="BE26" s="53"/>
      <c r="BF26" s="19"/>
      <c r="BG26" s="15"/>
      <c r="BH26" s="53"/>
      <c r="BI26" s="19"/>
      <c r="BJ26" s="15"/>
      <c r="BK26" s="53"/>
      <c r="BL26" s="19"/>
      <c r="BM26" s="15"/>
      <c r="BN26" s="53"/>
      <c r="BO26" s="19"/>
      <c r="BP26" s="15"/>
      <c r="BQ26" s="53">
        <v>1</v>
      </c>
      <c r="BR26" s="19">
        <v>1</v>
      </c>
      <c r="BS26" s="15"/>
      <c r="BT26" s="53"/>
      <c r="BU26" s="19"/>
      <c r="BV26" s="15"/>
      <c r="BW26" s="53"/>
      <c r="BX26" s="19"/>
      <c r="BY26" s="15"/>
      <c r="BZ26" s="53"/>
      <c r="CA26" s="19"/>
      <c r="CB26" s="15"/>
      <c r="CC26" s="53"/>
      <c r="CD26" s="19"/>
      <c r="CE26" s="15"/>
      <c r="CF26" s="53"/>
      <c r="CG26" s="19"/>
      <c r="CH26" s="15"/>
      <c r="CI26" s="53"/>
      <c r="CJ26" s="19"/>
      <c r="CK26" s="15"/>
      <c r="CL26" s="53"/>
      <c r="CM26" s="19"/>
      <c r="CN26" s="15"/>
      <c r="CO26" s="53"/>
      <c r="CP26" s="19"/>
      <c r="CQ26" s="15"/>
      <c r="CR26" s="53"/>
      <c r="CS26" s="19"/>
      <c r="CT26" s="15"/>
      <c r="CU26" s="53"/>
      <c r="CV26" s="19"/>
      <c r="CW26" s="15"/>
      <c r="CX26" s="53"/>
      <c r="CY26" s="19"/>
      <c r="CZ26" s="15"/>
      <c r="DA26" s="53"/>
      <c r="DB26" s="19"/>
      <c r="DC26" s="15"/>
      <c r="DD26" s="53"/>
      <c r="DE26" s="19"/>
      <c r="DF26" s="15"/>
      <c r="DG26" s="53"/>
      <c r="DH26" s="19"/>
      <c r="DI26" s="15"/>
      <c r="DJ26" s="53"/>
      <c r="DK26" s="19"/>
      <c r="DL26" s="15"/>
      <c r="DM26" s="53">
        <v>0</v>
      </c>
      <c r="DN26" s="19">
        <v>1</v>
      </c>
      <c r="DO26" s="15"/>
      <c r="DP26" s="53"/>
      <c r="DQ26" s="19"/>
      <c r="DR26" s="15"/>
      <c r="DS26" s="53"/>
      <c r="DT26" s="19"/>
      <c r="DU26" s="15"/>
      <c r="DV26" s="45">
        <f t="shared" si="3"/>
        <v>1</v>
      </c>
      <c r="DW26" s="19">
        <f t="shared" si="4"/>
        <v>4</v>
      </c>
      <c r="DX26" s="44">
        <f t="shared" si="5"/>
        <v>0</v>
      </c>
      <c r="DZ26" s="45"/>
      <c r="EA26" s="19"/>
      <c r="EB26" s="44"/>
    </row>
    <row r="27" spans="1:132" ht="12.75">
      <c r="A27" s="36">
        <v>24</v>
      </c>
      <c r="B27" s="14">
        <f t="shared" si="0"/>
        <v>0</v>
      </c>
      <c r="C27" s="19">
        <f t="shared" si="1"/>
        <v>4</v>
      </c>
      <c r="D27" s="15">
        <f t="shared" si="2"/>
        <v>0</v>
      </c>
      <c r="E27" s="25" t="s">
        <v>10</v>
      </c>
      <c r="F27" s="53"/>
      <c r="G27" s="19"/>
      <c r="H27" s="15"/>
      <c r="I27" s="53"/>
      <c r="J27" s="19"/>
      <c r="K27" s="15"/>
      <c r="L27" s="53"/>
      <c r="M27" s="19"/>
      <c r="N27" s="15"/>
      <c r="O27" s="53">
        <v>0</v>
      </c>
      <c r="P27" s="19">
        <v>1</v>
      </c>
      <c r="Q27" s="15"/>
      <c r="R27" s="53"/>
      <c r="S27" s="19"/>
      <c r="T27" s="15"/>
      <c r="U27" s="53"/>
      <c r="V27" s="19"/>
      <c r="W27" s="15"/>
      <c r="X27" s="53"/>
      <c r="Y27" s="19"/>
      <c r="Z27" s="15"/>
      <c r="AA27" s="53"/>
      <c r="AB27" s="19"/>
      <c r="AC27" s="15"/>
      <c r="AD27" s="53"/>
      <c r="AE27" s="19"/>
      <c r="AF27" s="15"/>
      <c r="AG27" s="53"/>
      <c r="AH27" s="19"/>
      <c r="AI27" s="15"/>
      <c r="AJ27" s="53"/>
      <c r="AK27" s="19"/>
      <c r="AL27" s="15"/>
      <c r="AM27" s="53"/>
      <c r="AN27" s="19"/>
      <c r="AO27" s="15"/>
      <c r="AP27" s="53"/>
      <c r="AQ27" s="19"/>
      <c r="AR27" s="15"/>
      <c r="AS27" s="53"/>
      <c r="AT27" s="19"/>
      <c r="AU27" s="15"/>
      <c r="AV27" s="53"/>
      <c r="AW27" s="19"/>
      <c r="AX27" s="15"/>
      <c r="AY27" s="53"/>
      <c r="AZ27" s="19"/>
      <c r="BA27" s="15"/>
      <c r="BB27" s="53"/>
      <c r="BC27" s="19"/>
      <c r="BD27" s="15"/>
      <c r="BE27" s="53"/>
      <c r="BF27" s="19"/>
      <c r="BG27" s="15"/>
      <c r="BH27" s="53"/>
      <c r="BI27" s="19"/>
      <c r="BJ27" s="15"/>
      <c r="BK27" s="53"/>
      <c r="BL27" s="19"/>
      <c r="BM27" s="15"/>
      <c r="BN27" s="53"/>
      <c r="BO27" s="19"/>
      <c r="BP27" s="15"/>
      <c r="BQ27" s="53"/>
      <c r="BR27" s="19"/>
      <c r="BS27" s="15"/>
      <c r="BT27" s="53"/>
      <c r="BU27" s="19"/>
      <c r="BV27" s="15"/>
      <c r="BW27" s="53"/>
      <c r="BX27" s="19"/>
      <c r="BY27" s="15"/>
      <c r="BZ27" s="53"/>
      <c r="CA27" s="19"/>
      <c r="CB27" s="15"/>
      <c r="CC27" s="53"/>
      <c r="CD27" s="19"/>
      <c r="CE27" s="15"/>
      <c r="CF27" s="53"/>
      <c r="CG27" s="19"/>
      <c r="CH27" s="15"/>
      <c r="CI27" s="53"/>
      <c r="CJ27" s="19"/>
      <c r="CK27" s="15"/>
      <c r="CL27" s="53"/>
      <c r="CM27" s="19"/>
      <c r="CN27" s="15"/>
      <c r="CO27" s="53"/>
      <c r="CP27" s="19"/>
      <c r="CQ27" s="15"/>
      <c r="CR27" s="53">
        <v>0</v>
      </c>
      <c r="CS27" s="19">
        <v>1</v>
      </c>
      <c r="CT27" s="15"/>
      <c r="CU27" s="53"/>
      <c r="CV27" s="19"/>
      <c r="CW27" s="15"/>
      <c r="CX27" s="53"/>
      <c r="CY27" s="19"/>
      <c r="CZ27" s="15"/>
      <c r="DA27" s="53">
        <v>0</v>
      </c>
      <c r="DB27" s="19">
        <v>1</v>
      </c>
      <c r="DC27" s="15"/>
      <c r="DD27" s="53"/>
      <c r="DE27" s="19"/>
      <c r="DF27" s="15"/>
      <c r="DG27" s="53"/>
      <c r="DH27" s="19"/>
      <c r="DI27" s="15"/>
      <c r="DJ27" s="53"/>
      <c r="DK27" s="19"/>
      <c r="DL27" s="15"/>
      <c r="DM27" s="53"/>
      <c r="DN27" s="19"/>
      <c r="DO27" s="15"/>
      <c r="DP27" s="53"/>
      <c r="DQ27" s="19"/>
      <c r="DR27" s="15"/>
      <c r="DS27" s="53">
        <v>0</v>
      </c>
      <c r="DT27" s="19">
        <v>1</v>
      </c>
      <c r="DU27" s="15"/>
      <c r="DV27" s="45">
        <f t="shared" si="3"/>
        <v>0</v>
      </c>
      <c r="DW27" s="19">
        <f t="shared" si="4"/>
        <v>4</v>
      </c>
      <c r="DX27" s="44">
        <f t="shared" si="5"/>
        <v>0</v>
      </c>
      <c r="DZ27" s="45"/>
      <c r="EA27" s="19"/>
      <c r="EB27" s="44"/>
    </row>
    <row r="28" spans="1:132" ht="12.75">
      <c r="A28" s="36">
        <v>25</v>
      </c>
      <c r="B28" s="14">
        <f t="shared" si="0"/>
        <v>7.4</v>
      </c>
      <c r="C28" s="19">
        <f t="shared" si="1"/>
        <v>3</v>
      </c>
      <c r="D28" s="15">
        <f t="shared" si="2"/>
        <v>0</v>
      </c>
      <c r="E28" s="25" t="s">
        <v>2</v>
      </c>
      <c r="F28" s="53"/>
      <c r="G28" s="19"/>
      <c r="H28" s="15"/>
      <c r="I28" s="53"/>
      <c r="J28" s="19"/>
      <c r="K28" s="15"/>
      <c r="L28" s="53"/>
      <c r="M28" s="19"/>
      <c r="N28" s="15"/>
      <c r="O28" s="53"/>
      <c r="P28" s="19"/>
      <c r="Q28" s="15"/>
      <c r="R28" s="53"/>
      <c r="S28" s="19"/>
      <c r="T28" s="15"/>
      <c r="U28" s="53"/>
      <c r="V28" s="19"/>
      <c r="W28" s="15"/>
      <c r="X28" s="53"/>
      <c r="Y28" s="19"/>
      <c r="Z28" s="15"/>
      <c r="AA28" s="53"/>
      <c r="AB28" s="19"/>
      <c r="AC28" s="15"/>
      <c r="AD28" s="53"/>
      <c r="AE28" s="19"/>
      <c r="AF28" s="15"/>
      <c r="AG28" s="53"/>
      <c r="AH28" s="19"/>
      <c r="AI28" s="15"/>
      <c r="AJ28" s="53"/>
      <c r="AK28" s="19"/>
      <c r="AL28" s="15"/>
      <c r="AM28" s="53"/>
      <c r="AN28" s="19"/>
      <c r="AO28" s="15"/>
      <c r="AP28" s="53"/>
      <c r="AQ28" s="19"/>
      <c r="AR28" s="15"/>
      <c r="AS28" s="53"/>
      <c r="AT28" s="19"/>
      <c r="AU28" s="15"/>
      <c r="AV28" s="53"/>
      <c r="AW28" s="19"/>
      <c r="AX28" s="15"/>
      <c r="AY28" s="53"/>
      <c r="AZ28" s="19"/>
      <c r="BA28" s="15"/>
      <c r="BB28" s="53"/>
      <c r="BC28" s="19"/>
      <c r="BD28" s="15"/>
      <c r="BE28" s="53"/>
      <c r="BF28" s="19"/>
      <c r="BG28" s="15"/>
      <c r="BH28" s="53"/>
      <c r="BI28" s="19"/>
      <c r="BJ28" s="15"/>
      <c r="BK28" s="53"/>
      <c r="BL28" s="19"/>
      <c r="BM28" s="15"/>
      <c r="BN28" s="53">
        <v>2</v>
      </c>
      <c r="BO28" s="19">
        <v>1</v>
      </c>
      <c r="BP28" s="15"/>
      <c r="BQ28" s="53"/>
      <c r="BR28" s="19"/>
      <c r="BS28" s="15"/>
      <c r="BT28" s="53"/>
      <c r="BU28" s="19"/>
      <c r="BV28" s="15"/>
      <c r="BW28" s="53"/>
      <c r="BX28" s="19"/>
      <c r="BY28" s="15"/>
      <c r="BZ28" s="53"/>
      <c r="CA28" s="19"/>
      <c r="CB28" s="15"/>
      <c r="CC28" s="53"/>
      <c r="CD28" s="19"/>
      <c r="CE28" s="15"/>
      <c r="CF28" s="53"/>
      <c r="CG28" s="19"/>
      <c r="CH28" s="15"/>
      <c r="CI28" s="53">
        <v>5.4</v>
      </c>
      <c r="CJ28" s="19">
        <v>1</v>
      </c>
      <c r="CK28" s="15"/>
      <c r="CL28" s="53"/>
      <c r="CM28" s="19"/>
      <c r="CN28" s="15"/>
      <c r="CO28" s="53"/>
      <c r="CP28" s="19"/>
      <c r="CQ28" s="15"/>
      <c r="CR28" s="53"/>
      <c r="CS28" s="19"/>
      <c r="CT28" s="15"/>
      <c r="CU28" s="53"/>
      <c r="CV28" s="19"/>
      <c r="CW28" s="15"/>
      <c r="CX28" s="53"/>
      <c r="CY28" s="19"/>
      <c r="CZ28" s="15"/>
      <c r="DA28" s="53">
        <v>0</v>
      </c>
      <c r="DB28" s="19">
        <v>1</v>
      </c>
      <c r="DC28" s="15"/>
      <c r="DD28" s="53"/>
      <c r="DE28" s="19"/>
      <c r="DF28" s="15"/>
      <c r="DG28" s="53"/>
      <c r="DH28" s="19"/>
      <c r="DI28" s="15"/>
      <c r="DJ28" s="53"/>
      <c r="DK28" s="19"/>
      <c r="DL28" s="15"/>
      <c r="DM28" s="53"/>
      <c r="DN28" s="19"/>
      <c r="DO28" s="15"/>
      <c r="DP28" s="53"/>
      <c r="DQ28" s="19"/>
      <c r="DR28" s="15"/>
      <c r="DS28" s="53"/>
      <c r="DT28" s="19"/>
      <c r="DU28" s="15"/>
      <c r="DV28" s="45">
        <f t="shared" si="3"/>
        <v>7.4</v>
      </c>
      <c r="DW28" s="19">
        <f t="shared" si="4"/>
        <v>3</v>
      </c>
      <c r="DX28" s="44">
        <f t="shared" si="5"/>
        <v>0</v>
      </c>
      <c r="DZ28" s="45"/>
      <c r="EA28" s="19"/>
      <c r="EB28" s="44"/>
    </row>
    <row r="29" spans="1:132" ht="12.75">
      <c r="A29" s="36">
        <v>26</v>
      </c>
      <c r="B29" s="14">
        <f t="shared" si="0"/>
        <v>0</v>
      </c>
      <c r="C29" s="19">
        <f t="shared" si="1"/>
        <v>3</v>
      </c>
      <c r="D29" s="15">
        <f t="shared" si="2"/>
        <v>0</v>
      </c>
      <c r="E29" s="25" t="s">
        <v>63</v>
      </c>
      <c r="F29" s="53"/>
      <c r="G29" s="19"/>
      <c r="H29" s="15"/>
      <c r="I29" s="53"/>
      <c r="J29" s="19"/>
      <c r="K29" s="15"/>
      <c r="L29" s="53"/>
      <c r="M29" s="19"/>
      <c r="N29" s="15"/>
      <c r="O29" s="53"/>
      <c r="P29" s="19"/>
      <c r="Q29" s="15"/>
      <c r="R29" s="53"/>
      <c r="S29" s="19"/>
      <c r="T29" s="15"/>
      <c r="U29" s="53"/>
      <c r="V29" s="19"/>
      <c r="W29" s="15"/>
      <c r="X29" s="53"/>
      <c r="Y29" s="19"/>
      <c r="Z29" s="15"/>
      <c r="AA29" s="53"/>
      <c r="AB29" s="19"/>
      <c r="AC29" s="15"/>
      <c r="AD29" s="53"/>
      <c r="AE29" s="19"/>
      <c r="AF29" s="15"/>
      <c r="AG29" s="53"/>
      <c r="AH29" s="19"/>
      <c r="AI29" s="15"/>
      <c r="AJ29" s="53"/>
      <c r="AK29" s="19"/>
      <c r="AL29" s="15"/>
      <c r="AM29" s="53"/>
      <c r="AN29" s="19"/>
      <c r="AO29" s="15"/>
      <c r="AP29" s="53"/>
      <c r="AQ29" s="19"/>
      <c r="AR29" s="15"/>
      <c r="AS29" s="53"/>
      <c r="AT29" s="19"/>
      <c r="AU29" s="15"/>
      <c r="AV29" s="53"/>
      <c r="AW29" s="19"/>
      <c r="AX29" s="15"/>
      <c r="AY29" s="53"/>
      <c r="AZ29" s="19"/>
      <c r="BA29" s="15"/>
      <c r="BB29" s="53"/>
      <c r="BC29" s="19"/>
      <c r="BD29" s="15"/>
      <c r="BE29" s="53"/>
      <c r="BF29" s="19"/>
      <c r="BG29" s="15"/>
      <c r="BH29" s="53"/>
      <c r="BI29" s="19"/>
      <c r="BJ29" s="15"/>
      <c r="BK29" s="53"/>
      <c r="BL29" s="19"/>
      <c r="BM29" s="15"/>
      <c r="BN29" s="53"/>
      <c r="BO29" s="19"/>
      <c r="BP29" s="15"/>
      <c r="BQ29" s="53"/>
      <c r="BR29" s="19"/>
      <c r="BS29" s="15"/>
      <c r="BT29" s="53"/>
      <c r="BU29" s="19"/>
      <c r="BV29" s="15"/>
      <c r="BW29" s="53"/>
      <c r="BX29" s="19"/>
      <c r="BY29" s="15"/>
      <c r="BZ29" s="53"/>
      <c r="CA29" s="19"/>
      <c r="CB29" s="15"/>
      <c r="CC29" s="53"/>
      <c r="CD29" s="19"/>
      <c r="CE29" s="15"/>
      <c r="CF29" s="53"/>
      <c r="CG29" s="19"/>
      <c r="CH29" s="15"/>
      <c r="CI29" s="53"/>
      <c r="CJ29" s="19"/>
      <c r="CK29" s="15"/>
      <c r="CL29" s="53"/>
      <c r="CM29" s="19"/>
      <c r="CN29" s="15"/>
      <c r="CO29" s="53"/>
      <c r="CP29" s="19"/>
      <c r="CQ29" s="15"/>
      <c r="CR29" s="53"/>
      <c r="CS29" s="19"/>
      <c r="CT29" s="15"/>
      <c r="CU29" s="53"/>
      <c r="CV29" s="19"/>
      <c r="CW29" s="15"/>
      <c r="CX29" s="53"/>
      <c r="CY29" s="19"/>
      <c r="CZ29" s="15"/>
      <c r="DA29" s="53"/>
      <c r="DB29" s="19"/>
      <c r="DC29" s="15"/>
      <c r="DD29" s="53">
        <v>0</v>
      </c>
      <c r="DE29" s="19">
        <v>1</v>
      </c>
      <c r="DF29" s="15"/>
      <c r="DG29" s="53">
        <v>0</v>
      </c>
      <c r="DH29" s="19">
        <v>1</v>
      </c>
      <c r="DI29" s="15"/>
      <c r="DJ29" s="53">
        <v>0</v>
      </c>
      <c r="DK29" s="19">
        <v>1</v>
      </c>
      <c r="DL29" s="15"/>
      <c r="DM29" s="53"/>
      <c r="DN29" s="19"/>
      <c r="DO29" s="15"/>
      <c r="DP29" s="53"/>
      <c r="DQ29" s="19"/>
      <c r="DR29" s="15"/>
      <c r="DS29" s="53"/>
      <c r="DT29" s="19"/>
      <c r="DU29" s="15"/>
      <c r="DV29" s="45">
        <f t="shared" si="3"/>
        <v>0</v>
      </c>
      <c r="DW29" s="19">
        <f t="shared" si="4"/>
        <v>3</v>
      </c>
      <c r="DX29" s="44">
        <f t="shared" si="5"/>
        <v>0</v>
      </c>
      <c r="DZ29" s="45"/>
      <c r="EA29" s="19"/>
      <c r="EB29" s="44"/>
    </row>
    <row r="30" spans="1:132" ht="12.75">
      <c r="A30" s="36">
        <v>27</v>
      </c>
      <c r="B30" s="14">
        <f t="shared" si="0"/>
        <v>0</v>
      </c>
      <c r="C30" s="19">
        <f t="shared" si="1"/>
        <v>3</v>
      </c>
      <c r="D30" s="15">
        <f t="shared" si="2"/>
        <v>0</v>
      </c>
      <c r="E30" s="25" t="s">
        <v>69</v>
      </c>
      <c r="F30" s="53"/>
      <c r="G30" s="19"/>
      <c r="H30" s="15"/>
      <c r="I30" s="53"/>
      <c r="J30" s="19"/>
      <c r="K30" s="15"/>
      <c r="L30" s="53"/>
      <c r="M30" s="19"/>
      <c r="N30" s="15"/>
      <c r="O30" s="53"/>
      <c r="P30" s="19"/>
      <c r="Q30" s="15"/>
      <c r="R30" s="53"/>
      <c r="S30" s="19"/>
      <c r="T30" s="15"/>
      <c r="U30" s="53"/>
      <c r="V30" s="19"/>
      <c r="W30" s="15"/>
      <c r="X30" s="53"/>
      <c r="Y30" s="19"/>
      <c r="Z30" s="15"/>
      <c r="AA30" s="53"/>
      <c r="AB30" s="19"/>
      <c r="AC30" s="15"/>
      <c r="AD30" s="53"/>
      <c r="AE30" s="19"/>
      <c r="AF30" s="15"/>
      <c r="AG30" s="53"/>
      <c r="AH30" s="19"/>
      <c r="AI30" s="15"/>
      <c r="AJ30" s="53"/>
      <c r="AK30" s="19"/>
      <c r="AL30" s="15"/>
      <c r="AM30" s="53"/>
      <c r="AN30" s="19"/>
      <c r="AO30" s="15"/>
      <c r="AP30" s="53"/>
      <c r="AQ30" s="19"/>
      <c r="AR30" s="15"/>
      <c r="AS30" s="53"/>
      <c r="AT30" s="19"/>
      <c r="AU30" s="15"/>
      <c r="AV30" s="53"/>
      <c r="AW30" s="19"/>
      <c r="AX30" s="15"/>
      <c r="AY30" s="53"/>
      <c r="AZ30" s="19"/>
      <c r="BA30" s="15"/>
      <c r="BB30" s="53"/>
      <c r="BC30" s="19"/>
      <c r="BD30" s="15"/>
      <c r="BE30" s="53"/>
      <c r="BF30" s="19"/>
      <c r="BG30" s="15"/>
      <c r="BH30" s="53"/>
      <c r="BI30" s="19"/>
      <c r="BJ30" s="15"/>
      <c r="BK30" s="53"/>
      <c r="BL30" s="19"/>
      <c r="BM30" s="15"/>
      <c r="BN30" s="53"/>
      <c r="BO30" s="19"/>
      <c r="BP30" s="15"/>
      <c r="BQ30" s="53"/>
      <c r="BR30" s="19"/>
      <c r="BS30" s="15"/>
      <c r="BT30" s="53"/>
      <c r="BU30" s="19"/>
      <c r="BV30" s="15"/>
      <c r="BW30" s="53"/>
      <c r="BX30" s="19"/>
      <c r="BY30" s="15"/>
      <c r="BZ30" s="53"/>
      <c r="CA30" s="19"/>
      <c r="CB30" s="15"/>
      <c r="CC30" s="53"/>
      <c r="CD30" s="19"/>
      <c r="CE30" s="15"/>
      <c r="CF30" s="53"/>
      <c r="CG30" s="19"/>
      <c r="CH30" s="15"/>
      <c r="CI30" s="53"/>
      <c r="CJ30" s="19"/>
      <c r="CK30" s="15"/>
      <c r="CL30" s="53"/>
      <c r="CM30" s="19"/>
      <c r="CN30" s="15"/>
      <c r="CO30" s="53"/>
      <c r="CP30" s="19"/>
      <c r="CQ30" s="15"/>
      <c r="CR30" s="53"/>
      <c r="CS30" s="19"/>
      <c r="CT30" s="15"/>
      <c r="CU30" s="53"/>
      <c r="CV30" s="19"/>
      <c r="CW30" s="15"/>
      <c r="CX30" s="53"/>
      <c r="CY30" s="19"/>
      <c r="CZ30" s="15"/>
      <c r="DA30" s="53"/>
      <c r="DB30" s="19"/>
      <c r="DC30" s="15"/>
      <c r="DD30" s="53">
        <v>0</v>
      </c>
      <c r="DE30" s="19">
        <v>1</v>
      </c>
      <c r="DF30" s="15"/>
      <c r="DG30" s="53">
        <v>0</v>
      </c>
      <c r="DH30" s="19">
        <v>1</v>
      </c>
      <c r="DI30" s="15"/>
      <c r="DJ30" s="53">
        <v>0</v>
      </c>
      <c r="DK30" s="19">
        <v>1</v>
      </c>
      <c r="DL30" s="15"/>
      <c r="DM30" s="53"/>
      <c r="DN30" s="19"/>
      <c r="DO30" s="15"/>
      <c r="DP30" s="53"/>
      <c r="DQ30" s="19"/>
      <c r="DR30" s="15"/>
      <c r="DS30" s="53"/>
      <c r="DT30" s="19"/>
      <c r="DU30" s="15"/>
      <c r="DV30" s="45">
        <f t="shared" si="3"/>
        <v>0</v>
      </c>
      <c r="DW30" s="19">
        <f t="shared" si="4"/>
        <v>3</v>
      </c>
      <c r="DX30" s="44">
        <f t="shared" si="5"/>
        <v>0</v>
      </c>
      <c r="DZ30" s="45"/>
      <c r="EA30" s="19"/>
      <c r="EB30" s="44"/>
    </row>
    <row r="31" spans="1:132" ht="12.75">
      <c r="A31" s="36">
        <v>28</v>
      </c>
      <c r="B31" s="14">
        <f t="shared" si="0"/>
        <v>0</v>
      </c>
      <c r="C31" s="19">
        <f t="shared" si="1"/>
        <v>3</v>
      </c>
      <c r="D31" s="15">
        <f t="shared" si="2"/>
        <v>0</v>
      </c>
      <c r="E31" s="25" t="s">
        <v>67</v>
      </c>
      <c r="F31" s="53"/>
      <c r="G31" s="19"/>
      <c r="H31" s="15"/>
      <c r="I31" s="53"/>
      <c r="J31" s="19"/>
      <c r="K31" s="15"/>
      <c r="L31" s="53"/>
      <c r="M31" s="19"/>
      <c r="N31" s="15"/>
      <c r="O31" s="53"/>
      <c r="P31" s="19"/>
      <c r="Q31" s="15"/>
      <c r="R31" s="53"/>
      <c r="S31" s="19"/>
      <c r="T31" s="15"/>
      <c r="U31" s="53"/>
      <c r="V31" s="19"/>
      <c r="W31" s="15"/>
      <c r="X31" s="53"/>
      <c r="Y31" s="19"/>
      <c r="Z31" s="15"/>
      <c r="AA31" s="53"/>
      <c r="AB31" s="19"/>
      <c r="AC31" s="15"/>
      <c r="AD31" s="53"/>
      <c r="AE31" s="19"/>
      <c r="AF31" s="15"/>
      <c r="AG31" s="53"/>
      <c r="AH31" s="19"/>
      <c r="AI31" s="15"/>
      <c r="AJ31" s="53"/>
      <c r="AK31" s="19"/>
      <c r="AL31" s="15"/>
      <c r="AM31" s="53"/>
      <c r="AN31" s="19"/>
      <c r="AO31" s="15"/>
      <c r="AP31" s="53"/>
      <c r="AQ31" s="19"/>
      <c r="AR31" s="15"/>
      <c r="AS31" s="53"/>
      <c r="AT31" s="19"/>
      <c r="AU31" s="15"/>
      <c r="AV31" s="53"/>
      <c r="AW31" s="19"/>
      <c r="AX31" s="15"/>
      <c r="AY31" s="53"/>
      <c r="AZ31" s="19"/>
      <c r="BA31" s="15"/>
      <c r="BB31" s="53"/>
      <c r="BC31" s="19"/>
      <c r="BD31" s="15"/>
      <c r="BE31" s="53"/>
      <c r="BF31" s="19"/>
      <c r="BG31" s="15"/>
      <c r="BH31" s="53"/>
      <c r="BI31" s="19"/>
      <c r="BJ31" s="15"/>
      <c r="BK31" s="53"/>
      <c r="BL31" s="19"/>
      <c r="BM31" s="15"/>
      <c r="BN31" s="53"/>
      <c r="BO31" s="19"/>
      <c r="BP31" s="15"/>
      <c r="BQ31" s="53"/>
      <c r="BR31" s="19"/>
      <c r="BS31" s="15"/>
      <c r="BT31" s="53"/>
      <c r="BU31" s="19"/>
      <c r="BV31" s="15"/>
      <c r="BW31" s="53"/>
      <c r="BX31" s="19"/>
      <c r="BY31" s="15"/>
      <c r="BZ31" s="53"/>
      <c r="CA31" s="19"/>
      <c r="CB31" s="15"/>
      <c r="CC31" s="53"/>
      <c r="CD31" s="19"/>
      <c r="CE31" s="15"/>
      <c r="CF31" s="53"/>
      <c r="CG31" s="19"/>
      <c r="CH31" s="15"/>
      <c r="CI31" s="53"/>
      <c r="CJ31" s="19"/>
      <c r="CK31" s="15"/>
      <c r="CL31" s="53"/>
      <c r="CM31" s="19"/>
      <c r="CN31" s="15"/>
      <c r="CO31" s="53"/>
      <c r="CP31" s="19"/>
      <c r="CQ31" s="15"/>
      <c r="CR31" s="53"/>
      <c r="CS31" s="19"/>
      <c r="CT31" s="15"/>
      <c r="CU31" s="53"/>
      <c r="CV31" s="19"/>
      <c r="CW31" s="15"/>
      <c r="CX31" s="53"/>
      <c r="CY31" s="19"/>
      <c r="CZ31" s="15"/>
      <c r="DA31" s="53"/>
      <c r="DB31" s="19"/>
      <c r="DC31" s="15"/>
      <c r="DD31" s="53">
        <v>0</v>
      </c>
      <c r="DE31" s="19">
        <v>1</v>
      </c>
      <c r="DF31" s="15"/>
      <c r="DG31" s="53">
        <v>0</v>
      </c>
      <c r="DH31" s="19">
        <v>1</v>
      </c>
      <c r="DI31" s="15"/>
      <c r="DJ31" s="53">
        <v>0</v>
      </c>
      <c r="DK31" s="19">
        <v>1</v>
      </c>
      <c r="DL31" s="15"/>
      <c r="DM31" s="53"/>
      <c r="DN31" s="19"/>
      <c r="DO31" s="15"/>
      <c r="DP31" s="53"/>
      <c r="DQ31" s="19"/>
      <c r="DR31" s="15"/>
      <c r="DS31" s="53"/>
      <c r="DT31" s="19"/>
      <c r="DU31" s="15"/>
      <c r="DV31" s="45">
        <f t="shared" si="3"/>
        <v>0</v>
      </c>
      <c r="DW31" s="19">
        <f t="shared" si="4"/>
        <v>3</v>
      </c>
      <c r="DX31" s="44">
        <f t="shared" si="5"/>
        <v>0</v>
      </c>
      <c r="DZ31" s="45"/>
      <c r="EA31" s="19"/>
      <c r="EB31" s="44"/>
    </row>
    <row r="32" spans="1:132" ht="12.75">
      <c r="A32" s="36">
        <v>29</v>
      </c>
      <c r="B32" s="14">
        <f t="shared" si="0"/>
        <v>4</v>
      </c>
      <c r="C32" s="19">
        <f t="shared" si="1"/>
        <v>2</v>
      </c>
      <c r="D32" s="15">
        <f t="shared" si="2"/>
        <v>0</v>
      </c>
      <c r="E32" s="25" t="s">
        <v>80</v>
      </c>
      <c r="F32" s="53"/>
      <c r="G32" s="19"/>
      <c r="H32" s="15"/>
      <c r="I32" s="53"/>
      <c r="J32" s="19"/>
      <c r="K32" s="15"/>
      <c r="L32" s="53"/>
      <c r="M32" s="19"/>
      <c r="N32" s="15"/>
      <c r="O32" s="53"/>
      <c r="P32" s="19"/>
      <c r="Q32" s="15"/>
      <c r="R32" s="53"/>
      <c r="S32" s="19"/>
      <c r="T32" s="15"/>
      <c r="U32" s="53"/>
      <c r="V32" s="19"/>
      <c r="W32" s="15"/>
      <c r="X32" s="53"/>
      <c r="Y32" s="19"/>
      <c r="Z32" s="15"/>
      <c r="AA32" s="53"/>
      <c r="AB32" s="19"/>
      <c r="AC32" s="15"/>
      <c r="AD32" s="53"/>
      <c r="AE32" s="19"/>
      <c r="AF32" s="15"/>
      <c r="AG32" s="53"/>
      <c r="AH32" s="19"/>
      <c r="AI32" s="15"/>
      <c r="AJ32" s="53"/>
      <c r="AK32" s="19"/>
      <c r="AL32" s="15"/>
      <c r="AM32" s="53"/>
      <c r="AN32" s="19"/>
      <c r="AO32" s="15"/>
      <c r="AP32" s="53"/>
      <c r="AQ32" s="19"/>
      <c r="AR32" s="15"/>
      <c r="AS32" s="53"/>
      <c r="AT32" s="19"/>
      <c r="AU32" s="15"/>
      <c r="AV32" s="53">
        <v>2</v>
      </c>
      <c r="AW32" s="19">
        <v>1</v>
      </c>
      <c r="AX32" s="15"/>
      <c r="AY32" s="53">
        <v>2</v>
      </c>
      <c r="AZ32" s="19">
        <v>1</v>
      </c>
      <c r="BA32" s="15"/>
      <c r="BB32" s="53"/>
      <c r="BC32" s="19"/>
      <c r="BD32" s="15"/>
      <c r="BE32" s="53"/>
      <c r="BF32" s="19"/>
      <c r="BG32" s="15"/>
      <c r="BH32" s="53"/>
      <c r="BI32" s="19"/>
      <c r="BJ32" s="15"/>
      <c r="BK32" s="53"/>
      <c r="BL32" s="19"/>
      <c r="BM32" s="15"/>
      <c r="BN32" s="53"/>
      <c r="BO32" s="19"/>
      <c r="BP32" s="15"/>
      <c r="BQ32" s="53"/>
      <c r="BR32" s="19"/>
      <c r="BS32" s="15"/>
      <c r="BT32" s="53"/>
      <c r="BU32" s="19"/>
      <c r="BV32" s="15"/>
      <c r="BW32" s="53"/>
      <c r="BX32" s="19"/>
      <c r="BY32" s="15"/>
      <c r="BZ32" s="53"/>
      <c r="CA32" s="19"/>
      <c r="CB32" s="15"/>
      <c r="CC32" s="53"/>
      <c r="CD32" s="19"/>
      <c r="CE32" s="15"/>
      <c r="CF32" s="53"/>
      <c r="CG32" s="19"/>
      <c r="CH32" s="15"/>
      <c r="CI32" s="53"/>
      <c r="CJ32" s="19"/>
      <c r="CK32" s="15"/>
      <c r="CL32" s="53"/>
      <c r="CM32" s="19"/>
      <c r="CN32" s="15"/>
      <c r="CO32" s="53"/>
      <c r="CP32" s="19"/>
      <c r="CQ32" s="15"/>
      <c r="CR32" s="53"/>
      <c r="CS32" s="19"/>
      <c r="CT32" s="15"/>
      <c r="CU32" s="53"/>
      <c r="CV32" s="19"/>
      <c r="CW32" s="15"/>
      <c r="CX32" s="53"/>
      <c r="CY32" s="19"/>
      <c r="CZ32" s="15"/>
      <c r="DA32" s="53"/>
      <c r="DB32" s="19"/>
      <c r="DC32" s="15"/>
      <c r="DD32" s="53"/>
      <c r="DE32" s="19"/>
      <c r="DF32" s="15"/>
      <c r="DG32" s="53"/>
      <c r="DH32" s="19"/>
      <c r="DI32" s="15"/>
      <c r="DJ32" s="53"/>
      <c r="DK32" s="19"/>
      <c r="DL32" s="15"/>
      <c r="DM32" s="53"/>
      <c r="DN32" s="19"/>
      <c r="DO32" s="15"/>
      <c r="DP32" s="53"/>
      <c r="DQ32" s="19"/>
      <c r="DR32" s="15"/>
      <c r="DS32" s="53"/>
      <c r="DT32" s="19"/>
      <c r="DU32" s="15"/>
      <c r="DV32" s="45">
        <f t="shared" si="3"/>
        <v>4</v>
      </c>
      <c r="DW32" s="19">
        <f t="shared" si="4"/>
        <v>2</v>
      </c>
      <c r="DX32" s="44">
        <f t="shared" si="5"/>
        <v>0</v>
      </c>
      <c r="DZ32" s="45"/>
      <c r="EA32" s="19"/>
      <c r="EB32" s="44"/>
    </row>
    <row r="33" spans="1:132" ht="12.75">
      <c r="A33" s="36">
        <v>30</v>
      </c>
      <c r="B33" s="14">
        <f t="shared" si="0"/>
        <v>1</v>
      </c>
      <c r="C33" s="19">
        <f t="shared" si="1"/>
        <v>2</v>
      </c>
      <c r="D33" s="15">
        <f t="shared" si="2"/>
        <v>0</v>
      </c>
      <c r="E33" s="25" t="s">
        <v>19</v>
      </c>
      <c r="F33" s="53"/>
      <c r="G33" s="19"/>
      <c r="H33" s="15"/>
      <c r="I33" s="53"/>
      <c r="J33" s="19"/>
      <c r="K33" s="15"/>
      <c r="L33" s="53"/>
      <c r="M33" s="19"/>
      <c r="N33" s="15"/>
      <c r="O33" s="53"/>
      <c r="P33" s="19"/>
      <c r="Q33" s="15"/>
      <c r="R33" s="53"/>
      <c r="S33" s="19"/>
      <c r="T33" s="15"/>
      <c r="U33" s="53"/>
      <c r="V33" s="19"/>
      <c r="W33" s="15"/>
      <c r="X33" s="53"/>
      <c r="Y33" s="19"/>
      <c r="Z33" s="15"/>
      <c r="AA33" s="53"/>
      <c r="AB33" s="19"/>
      <c r="AC33" s="15"/>
      <c r="AD33" s="53"/>
      <c r="AE33" s="19"/>
      <c r="AF33" s="15"/>
      <c r="AG33" s="53"/>
      <c r="AH33" s="19"/>
      <c r="AI33" s="15"/>
      <c r="AJ33" s="53"/>
      <c r="AK33" s="19"/>
      <c r="AL33" s="15"/>
      <c r="AM33" s="53"/>
      <c r="AN33" s="19"/>
      <c r="AO33" s="15"/>
      <c r="AP33" s="53"/>
      <c r="AQ33" s="19"/>
      <c r="AR33" s="15"/>
      <c r="AS33" s="53"/>
      <c r="AT33" s="19"/>
      <c r="AU33" s="15"/>
      <c r="AV33" s="53"/>
      <c r="AW33" s="19"/>
      <c r="AX33" s="15"/>
      <c r="AY33" s="53"/>
      <c r="AZ33" s="19"/>
      <c r="BA33" s="15"/>
      <c r="BB33" s="53"/>
      <c r="BC33" s="19"/>
      <c r="BD33" s="15"/>
      <c r="BE33" s="53"/>
      <c r="BF33" s="19"/>
      <c r="BG33" s="15"/>
      <c r="BH33" s="53"/>
      <c r="BI33" s="19"/>
      <c r="BJ33" s="15"/>
      <c r="BK33" s="53"/>
      <c r="BL33" s="19"/>
      <c r="BM33" s="15"/>
      <c r="BN33" s="53"/>
      <c r="BO33" s="19"/>
      <c r="BP33" s="15"/>
      <c r="BQ33" s="53"/>
      <c r="BR33" s="19"/>
      <c r="BS33" s="15"/>
      <c r="BT33" s="53"/>
      <c r="BU33" s="19"/>
      <c r="BV33" s="15"/>
      <c r="BW33" s="53">
        <v>1</v>
      </c>
      <c r="BX33" s="19">
        <v>1</v>
      </c>
      <c r="BY33" s="15"/>
      <c r="BZ33" s="53"/>
      <c r="CA33" s="19"/>
      <c r="CB33" s="15"/>
      <c r="CC33" s="53"/>
      <c r="CD33" s="19"/>
      <c r="CE33" s="15"/>
      <c r="CF33" s="53"/>
      <c r="CG33" s="19"/>
      <c r="CH33" s="15"/>
      <c r="CI33" s="53"/>
      <c r="CJ33" s="19"/>
      <c r="CK33" s="15"/>
      <c r="CL33" s="53">
        <v>0</v>
      </c>
      <c r="CM33" s="19">
        <v>0</v>
      </c>
      <c r="CN33" s="15"/>
      <c r="CO33" s="53"/>
      <c r="CP33" s="19"/>
      <c r="CQ33" s="15"/>
      <c r="CR33" s="53"/>
      <c r="CS33" s="19"/>
      <c r="CT33" s="15"/>
      <c r="CU33" s="53"/>
      <c r="CV33" s="19"/>
      <c r="CW33" s="15"/>
      <c r="CX33" s="53"/>
      <c r="CY33" s="19"/>
      <c r="CZ33" s="15"/>
      <c r="DA33" s="53">
        <v>0</v>
      </c>
      <c r="DB33" s="19">
        <v>0</v>
      </c>
      <c r="DC33" s="15"/>
      <c r="DD33" s="53"/>
      <c r="DE33" s="19"/>
      <c r="DF33" s="15"/>
      <c r="DG33" s="53"/>
      <c r="DH33" s="19"/>
      <c r="DI33" s="15"/>
      <c r="DJ33" s="53"/>
      <c r="DK33" s="19"/>
      <c r="DL33" s="15"/>
      <c r="DM33" s="53"/>
      <c r="DN33" s="19"/>
      <c r="DO33" s="15"/>
      <c r="DP33" s="53"/>
      <c r="DQ33" s="19"/>
      <c r="DR33" s="15"/>
      <c r="DS33" s="53">
        <v>0</v>
      </c>
      <c r="DT33" s="19">
        <v>1</v>
      </c>
      <c r="DU33" s="15"/>
      <c r="DV33" s="45">
        <f t="shared" si="3"/>
        <v>1</v>
      </c>
      <c r="DW33" s="19">
        <f t="shared" si="4"/>
        <v>2</v>
      </c>
      <c r="DX33" s="44">
        <f t="shared" si="5"/>
        <v>0</v>
      </c>
      <c r="DZ33" s="45"/>
      <c r="EA33" s="19"/>
      <c r="EB33" s="44"/>
    </row>
    <row r="34" spans="1:132" ht="12.75">
      <c r="A34" s="36">
        <v>31</v>
      </c>
      <c r="B34" s="14">
        <f t="shared" si="0"/>
        <v>1</v>
      </c>
      <c r="C34" s="19">
        <f t="shared" si="1"/>
        <v>2</v>
      </c>
      <c r="D34" s="15">
        <f t="shared" si="2"/>
        <v>0</v>
      </c>
      <c r="E34" s="25" t="s">
        <v>55</v>
      </c>
      <c r="F34" s="53"/>
      <c r="G34" s="19"/>
      <c r="H34" s="15"/>
      <c r="I34" s="53"/>
      <c r="J34" s="19"/>
      <c r="K34" s="15"/>
      <c r="L34" s="53"/>
      <c r="M34" s="19"/>
      <c r="N34" s="15"/>
      <c r="O34" s="53"/>
      <c r="P34" s="19"/>
      <c r="Q34" s="15"/>
      <c r="R34" s="53"/>
      <c r="S34" s="19"/>
      <c r="T34" s="15"/>
      <c r="U34" s="53"/>
      <c r="V34" s="19"/>
      <c r="W34" s="15"/>
      <c r="X34" s="53"/>
      <c r="Y34" s="19"/>
      <c r="Z34" s="15"/>
      <c r="AA34" s="53"/>
      <c r="AB34" s="19"/>
      <c r="AC34" s="15"/>
      <c r="AD34" s="53"/>
      <c r="AE34" s="19"/>
      <c r="AF34" s="15"/>
      <c r="AG34" s="53"/>
      <c r="AH34" s="19"/>
      <c r="AI34" s="15"/>
      <c r="AJ34" s="53"/>
      <c r="AK34" s="19"/>
      <c r="AL34" s="15"/>
      <c r="AM34" s="53"/>
      <c r="AN34" s="19"/>
      <c r="AO34" s="15"/>
      <c r="AP34" s="53"/>
      <c r="AQ34" s="19"/>
      <c r="AR34" s="15"/>
      <c r="AS34" s="53"/>
      <c r="AT34" s="19"/>
      <c r="AU34" s="15"/>
      <c r="AV34" s="53"/>
      <c r="AW34" s="19"/>
      <c r="AX34" s="15"/>
      <c r="AY34" s="53"/>
      <c r="AZ34" s="19"/>
      <c r="BA34" s="15"/>
      <c r="BB34" s="53"/>
      <c r="BC34" s="19"/>
      <c r="BD34" s="15"/>
      <c r="BE34" s="53"/>
      <c r="BF34" s="19"/>
      <c r="BG34" s="15"/>
      <c r="BH34" s="53"/>
      <c r="BI34" s="19"/>
      <c r="BJ34" s="15"/>
      <c r="BK34" s="53"/>
      <c r="BL34" s="19"/>
      <c r="BM34" s="15"/>
      <c r="BN34" s="53"/>
      <c r="BO34" s="19"/>
      <c r="BP34" s="15"/>
      <c r="BQ34" s="53"/>
      <c r="BR34" s="19"/>
      <c r="BS34" s="15"/>
      <c r="BT34" s="53"/>
      <c r="BU34" s="19"/>
      <c r="BV34" s="15"/>
      <c r="BW34" s="53">
        <v>1</v>
      </c>
      <c r="BX34" s="19">
        <v>1</v>
      </c>
      <c r="BY34" s="15"/>
      <c r="BZ34" s="53"/>
      <c r="CA34" s="19"/>
      <c r="CB34" s="15"/>
      <c r="CC34" s="53"/>
      <c r="CD34" s="19"/>
      <c r="CE34" s="15"/>
      <c r="CF34" s="53"/>
      <c r="CG34" s="19"/>
      <c r="CH34" s="15"/>
      <c r="CI34" s="53"/>
      <c r="CJ34" s="19"/>
      <c r="CK34" s="15"/>
      <c r="CL34" s="53"/>
      <c r="CM34" s="19"/>
      <c r="CN34" s="15"/>
      <c r="CO34" s="53"/>
      <c r="CP34" s="19"/>
      <c r="CQ34" s="15"/>
      <c r="CR34" s="53"/>
      <c r="CS34" s="19"/>
      <c r="CT34" s="15"/>
      <c r="CU34" s="53"/>
      <c r="CV34" s="19"/>
      <c r="CW34" s="15"/>
      <c r="CX34" s="53"/>
      <c r="CY34" s="19"/>
      <c r="CZ34" s="15"/>
      <c r="DA34" s="53">
        <v>0</v>
      </c>
      <c r="DB34" s="19">
        <v>1</v>
      </c>
      <c r="DC34" s="15"/>
      <c r="DD34" s="53"/>
      <c r="DE34" s="19"/>
      <c r="DF34" s="15"/>
      <c r="DG34" s="53"/>
      <c r="DH34" s="19"/>
      <c r="DI34" s="15"/>
      <c r="DJ34" s="53"/>
      <c r="DK34" s="19"/>
      <c r="DL34" s="15"/>
      <c r="DM34" s="53"/>
      <c r="DN34" s="19"/>
      <c r="DO34" s="15"/>
      <c r="DP34" s="53"/>
      <c r="DQ34" s="19"/>
      <c r="DR34" s="15"/>
      <c r="DS34" s="53"/>
      <c r="DT34" s="19"/>
      <c r="DU34" s="15"/>
      <c r="DV34" s="45">
        <f t="shared" si="3"/>
        <v>1</v>
      </c>
      <c r="DW34" s="19">
        <f t="shared" si="4"/>
        <v>2</v>
      </c>
      <c r="DX34" s="44">
        <f t="shared" si="5"/>
        <v>0</v>
      </c>
      <c r="DZ34" s="45"/>
      <c r="EA34" s="19"/>
      <c r="EB34" s="44"/>
    </row>
    <row r="35" spans="1:132" ht="12.75">
      <c r="A35" s="36">
        <v>32</v>
      </c>
      <c r="B35" s="14">
        <f t="shared" si="0"/>
        <v>0</v>
      </c>
      <c r="C35" s="19">
        <f t="shared" si="1"/>
        <v>2</v>
      </c>
      <c r="D35" s="15">
        <f t="shared" si="2"/>
        <v>0</v>
      </c>
      <c r="E35" s="25" t="s">
        <v>74</v>
      </c>
      <c r="F35" s="53"/>
      <c r="G35" s="19"/>
      <c r="H35" s="15"/>
      <c r="I35" s="53"/>
      <c r="J35" s="19"/>
      <c r="K35" s="15"/>
      <c r="L35" s="53"/>
      <c r="M35" s="19"/>
      <c r="N35" s="15"/>
      <c r="O35" s="53"/>
      <c r="P35" s="19"/>
      <c r="Q35" s="15"/>
      <c r="R35" s="53"/>
      <c r="S35" s="19"/>
      <c r="T35" s="15"/>
      <c r="U35" s="53"/>
      <c r="V35" s="19"/>
      <c r="W35" s="15"/>
      <c r="X35" s="53"/>
      <c r="Y35" s="19"/>
      <c r="Z35" s="15"/>
      <c r="AA35" s="53"/>
      <c r="AB35" s="19"/>
      <c r="AC35" s="15"/>
      <c r="AD35" s="53"/>
      <c r="AE35" s="19"/>
      <c r="AF35" s="15"/>
      <c r="AG35" s="53"/>
      <c r="AH35" s="19"/>
      <c r="AI35" s="15"/>
      <c r="AJ35" s="53"/>
      <c r="AK35" s="19"/>
      <c r="AL35" s="15"/>
      <c r="AM35" s="53"/>
      <c r="AN35" s="19"/>
      <c r="AO35" s="15"/>
      <c r="AP35" s="53"/>
      <c r="AQ35" s="19"/>
      <c r="AR35" s="15"/>
      <c r="AS35" s="53"/>
      <c r="AT35" s="19"/>
      <c r="AU35" s="15"/>
      <c r="AV35" s="53"/>
      <c r="AW35" s="19"/>
      <c r="AX35" s="15"/>
      <c r="AY35" s="53"/>
      <c r="AZ35" s="19"/>
      <c r="BA35" s="15"/>
      <c r="BB35" s="53"/>
      <c r="BC35" s="19"/>
      <c r="BD35" s="15"/>
      <c r="BE35" s="53"/>
      <c r="BF35" s="19"/>
      <c r="BG35" s="15"/>
      <c r="BH35" s="53"/>
      <c r="BI35" s="19"/>
      <c r="BJ35" s="15"/>
      <c r="BK35" s="53"/>
      <c r="BL35" s="19"/>
      <c r="BM35" s="15"/>
      <c r="BN35" s="53"/>
      <c r="BO35" s="19"/>
      <c r="BP35" s="15"/>
      <c r="BQ35" s="53"/>
      <c r="BR35" s="19"/>
      <c r="BS35" s="15"/>
      <c r="BT35" s="53"/>
      <c r="BU35" s="19"/>
      <c r="BV35" s="15"/>
      <c r="BW35" s="53"/>
      <c r="BX35" s="19"/>
      <c r="BY35" s="15"/>
      <c r="BZ35" s="53"/>
      <c r="CA35" s="19"/>
      <c r="CB35" s="15"/>
      <c r="CC35" s="53"/>
      <c r="CD35" s="19"/>
      <c r="CE35" s="15"/>
      <c r="CF35" s="53"/>
      <c r="CG35" s="19"/>
      <c r="CH35" s="15"/>
      <c r="CI35" s="53"/>
      <c r="CJ35" s="19"/>
      <c r="CK35" s="15"/>
      <c r="CL35" s="53"/>
      <c r="CM35" s="19"/>
      <c r="CN35" s="15"/>
      <c r="CO35" s="53"/>
      <c r="CP35" s="19"/>
      <c r="CQ35" s="15"/>
      <c r="CR35" s="53"/>
      <c r="CS35" s="19"/>
      <c r="CT35" s="15"/>
      <c r="CU35" s="53"/>
      <c r="CV35" s="19"/>
      <c r="CW35" s="15"/>
      <c r="CX35" s="53"/>
      <c r="CY35" s="19"/>
      <c r="CZ35" s="15"/>
      <c r="DA35" s="53">
        <v>0</v>
      </c>
      <c r="DB35" s="19">
        <v>1</v>
      </c>
      <c r="DC35" s="15"/>
      <c r="DD35" s="53"/>
      <c r="DE35" s="19"/>
      <c r="DF35" s="15"/>
      <c r="DG35" s="53"/>
      <c r="DH35" s="19"/>
      <c r="DI35" s="15"/>
      <c r="DJ35" s="53">
        <v>0</v>
      </c>
      <c r="DK35" s="19">
        <v>1</v>
      </c>
      <c r="DL35" s="15"/>
      <c r="DM35" s="53"/>
      <c r="DN35" s="19"/>
      <c r="DO35" s="15"/>
      <c r="DP35" s="53"/>
      <c r="DQ35" s="19"/>
      <c r="DR35" s="15"/>
      <c r="DS35" s="53"/>
      <c r="DT35" s="19"/>
      <c r="DU35" s="15"/>
      <c r="DV35" s="45">
        <f t="shared" si="3"/>
        <v>0</v>
      </c>
      <c r="DW35" s="19">
        <f t="shared" si="4"/>
        <v>2</v>
      </c>
      <c r="DX35" s="44">
        <f t="shared" si="5"/>
        <v>0</v>
      </c>
      <c r="DZ35" s="45"/>
      <c r="EA35" s="19"/>
      <c r="EB35" s="44"/>
    </row>
    <row r="36" spans="1:132" ht="12.75">
      <c r="A36" s="36">
        <v>33</v>
      </c>
      <c r="B36" s="14">
        <f t="shared" si="0"/>
        <v>0</v>
      </c>
      <c r="C36" s="19">
        <f t="shared" si="1"/>
        <v>2</v>
      </c>
      <c r="D36" s="15">
        <f t="shared" si="2"/>
        <v>0</v>
      </c>
      <c r="E36" s="25" t="s">
        <v>56</v>
      </c>
      <c r="F36" s="53"/>
      <c r="G36" s="19"/>
      <c r="H36" s="15"/>
      <c r="I36" s="53"/>
      <c r="J36" s="19"/>
      <c r="K36" s="15"/>
      <c r="L36" s="53"/>
      <c r="M36" s="19"/>
      <c r="N36" s="15"/>
      <c r="O36" s="53"/>
      <c r="P36" s="19"/>
      <c r="Q36" s="15"/>
      <c r="R36" s="53"/>
      <c r="S36" s="19"/>
      <c r="T36" s="15"/>
      <c r="U36" s="53"/>
      <c r="V36" s="19"/>
      <c r="W36" s="15"/>
      <c r="X36" s="53"/>
      <c r="Y36" s="19"/>
      <c r="Z36" s="15"/>
      <c r="AA36" s="53"/>
      <c r="AB36" s="19"/>
      <c r="AC36" s="15"/>
      <c r="AD36" s="53"/>
      <c r="AE36" s="19"/>
      <c r="AF36" s="15"/>
      <c r="AG36" s="53"/>
      <c r="AH36" s="19"/>
      <c r="AI36" s="15"/>
      <c r="AJ36" s="53"/>
      <c r="AK36" s="19"/>
      <c r="AL36" s="15"/>
      <c r="AM36" s="53"/>
      <c r="AN36" s="19"/>
      <c r="AO36" s="15"/>
      <c r="AP36" s="53"/>
      <c r="AQ36" s="19"/>
      <c r="AR36" s="15"/>
      <c r="AS36" s="53"/>
      <c r="AT36" s="19"/>
      <c r="AU36" s="15"/>
      <c r="AV36" s="53"/>
      <c r="AW36" s="19"/>
      <c r="AX36" s="15"/>
      <c r="AY36" s="53"/>
      <c r="AZ36" s="19"/>
      <c r="BA36" s="15"/>
      <c r="BB36" s="53"/>
      <c r="BC36" s="19"/>
      <c r="BD36" s="15"/>
      <c r="BE36" s="53"/>
      <c r="BF36" s="19"/>
      <c r="BG36" s="15"/>
      <c r="BH36" s="53"/>
      <c r="BI36" s="19"/>
      <c r="BJ36" s="15"/>
      <c r="BK36" s="53"/>
      <c r="BL36" s="19"/>
      <c r="BM36" s="15"/>
      <c r="BN36" s="53"/>
      <c r="BO36" s="19"/>
      <c r="BP36" s="15"/>
      <c r="BQ36" s="53"/>
      <c r="BR36" s="19"/>
      <c r="BS36" s="15"/>
      <c r="BT36" s="53"/>
      <c r="BU36" s="19"/>
      <c r="BV36" s="15"/>
      <c r="BW36" s="53"/>
      <c r="BX36" s="19"/>
      <c r="BY36" s="15"/>
      <c r="BZ36" s="53"/>
      <c r="CA36" s="19"/>
      <c r="CB36" s="15"/>
      <c r="CC36" s="53"/>
      <c r="CD36" s="19"/>
      <c r="CE36" s="15"/>
      <c r="CF36" s="53"/>
      <c r="CG36" s="19"/>
      <c r="CH36" s="15"/>
      <c r="CI36" s="53"/>
      <c r="CJ36" s="19"/>
      <c r="CK36" s="15"/>
      <c r="CL36" s="53"/>
      <c r="CM36" s="19"/>
      <c r="CN36" s="15"/>
      <c r="CO36" s="53"/>
      <c r="CP36" s="19"/>
      <c r="CQ36" s="15"/>
      <c r="CR36" s="53"/>
      <c r="CS36" s="19"/>
      <c r="CT36" s="15"/>
      <c r="CU36" s="53"/>
      <c r="CV36" s="19"/>
      <c r="CW36" s="15"/>
      <c r="CX36" s="53"/>
      <c r="CY36" s="19"/>
      <c r="CZ36" s="15"/>
      <c r="DA36" s="53">
        <v>0</v>
      </c>
      <c r="DB36" s="19">
        <v>1</v>
      </c>
      <c r="DC36" s="15"/>
      <c r="DD36" s="53"/>
      <c r="DE36" s="19"/>
      <c r="DF36" s="15"/>
      <c r="DG36" s="53"/>
      <c r="DH36" s="19"/>
      <c r="DI36" s="15"/>
      <c r="DJ36" s="53"/>
      <c r="DK36" s="19"/>
      <c r="DL36" s="15"/>
      <c r="DM36" s="53"/>
      <c r="DN36" s="19"/>
      <c r="DO36" s="15"/>
      <c r="DP36" s="53"/>
      <c r="DQ36" s="19"/>
      <c r="DR36" s="15"/>
      <c r="DS36" s="53">
        <v>0</v>
      </c>
      <c r="DT36" s="19">
        <v>1</v>
      </c>
      <c r="DU36" s="15"/>
      <c r="DV36" s="45">
        <f aca="true" t="shared" si="6" ref="DV36:DV69">DS36+DP36+DM36+DJ36+DG36+DD36+DA36+CX36+CU36+CR36+CO36+CL36+CI36+CF36+CC36+BZ36+BW36+BT36+BQ36+BN36+BK36+BH36+BE36+BB36+AY36+AV36+AS36+AP36+AM36+AJ36+AG36+AD36+AA36+X36+U36+R36+O36+L36+I36+F36</f>
        <v>0</v>
      </c>
      <c r="DW36" s="19">
        <f aca="true" t="shared" si="7" ref="DW36:DW69">DT36+DQ36+DN36+DK36+DH36+DE36+DB36+CY36+CV36+CS36+CP36+CM36+CJ36+CG36+CD36+CA36+BX36+BU36+BR36+BO36+BL36+BI36+BF36+BC36+AZ36+AW36+AT36+AQ36+AN36+AK36+AH36+AE36+AB36+Y36+V36+S36+P36+M36+J36+G36</f>
        <v>2</v>
      </c>
      <c r="DX36" s="44">
        <f aca="true" t="shared" si="8" ref="DX36:DX69">DU36+DR36+DO36+DL36+DI36+DF36+DC36+CZ36+CW36+CT36+CQ36+CN36+CK36+CH36+CE36+CB36+BY36+BV36+BS36+BP36+BM36+BJ36+BG36+BD36+BA36+AX36+AU36+AR36+AO36+AL36+AI36+AF36+AC36+Z36+W36+T36+Q36+N36+K36+H36</f>
        <v>0</v>
      </c>
      <c r="DZ36" s="45"/>
      <c r="EA36" s="19"/>
      <c r="EB36" s="44"/>
    </row>
    <row r="37" spans="1:132" ht="12.75">
      <c r="A37" s="36">
        <v>34</v>
      </c>
      <c r="B37" s="14">
        <f t="shared" si="0"/>
        <v>0</v>
      </c>
      <c r="C37" s="19">
        <f t="shared" si="1"/>
        <v>2</v>
      </c>
      <c r="D37" s="15">
        <f t="shared" si="2"/>
        <v>0</v>
      </c>
      <c r="E37" s="25" t="s">
        <v>190</v>
      </c>
      <c r="F37" s="53"/>
      <c r="G37" s="19"/>
      <c r="H37" s="15"/>
      <c r="I37" s="53"/>
      <c r="J37" s="19"/>
      <c r="K37" s="15"/>
      <c r="L37" s="53"/>
      <c r="M37" s="19"/>
      <c r="N37" s="15"/>
      <c r="O37" s="53">
        <v>0</v>
      </c>
      <c r="P37" s="19">
        <v>1</v>
      </c>
      <c r="Q37" s="15"/>
      <c r="R37" s="53"/>
      <c r="S37" s="19"/>
      <c r="T37" s="15"/>
      <c r="U37" s="53"/>
      <c r="V37" s="19"/>
      <c r="W37" s="15"/>
      <c r="X37" s="53"/>
      <c r="Y37" s="19"/>
      <c r="Z37" s="15"/>
      <c r="AA37" s="53"/>
      <c r="AB37" s="19"/>
      <c r="AC37" s="15"/>
      <c r="AD37" s="53"/>
      <c r="AE37" s="19"/>
      <c r="AF37" s="15"/>
      <c r="AG37" s="53"/>
      <c r="AH37" s="19"/>
      <c r="AI37" s="15"/>
      <c r="AJ37" s="53"/>
      <c r="AK37" s="19"/>
      <c r="AL37" s="15"/>
      <c r="AM37" s="53"/>
      <c r="AN37" s="19"/>
      <c r="AO37" s="15"/>
      <c r="AP37" s="53"/>
      <c r="AQ37" s="19"/>
      <c r="AR37" s="15"/>
      <c r="AS37" s="53"/>
      <c r="AT37" s="19"/>
      <c r="AU37" s="15"/>
      <c r="AV37" s="53"/>
      <c r="AW37" s="19"/>
      <c r="AX37" s="15"/>
      <c r="AY37" s="53"/>
      <c r="AZ37" s="19"/>
      <c r="BA37" s="15"/>
      <c r="BB37" s="53"/>
      <c r="BC37" s="19"/>
      <c r="BD37" s="15"/>
      <c r="BE37" s="53"/>
      <c r="BF37" s="19"/>
      <c r="BG37" s="15"/>
      <c r="BH37" s="53"/>
      <c r="BI37" s="19"/>
      <c r="BJ37" s="15"/>
      <c r="BK37" s="53"/>
      <c r="BL37" s="19"/>
      <c r="BM37" s="15"/>
      <c r="BN37" s="53"/>
      <c r="BO37" s="19"/>
      <c r="BP37" s="15"/>
      <c r="BQ37" s="53"/>
      <c r="BR37" s="19"/>
      <c r="BS37" s="15"/>
      <c r="BT37" s="53"/>
      <c r="BU37" s="19"/>
      <c r="BV37" s="15"/>
      <c r="BW37" s="53"/>
      <c r="BX37" s="19"/>
      <c r="BY37" s="15"/>
      <c r="BZ37" s="53"/>
      <c r="CA37" s="19"/>
      <c r="CB37" s="15"/>
      <c r="CC37" s="53"/>
      <c r="CD37" s="19"/>
      <c r="CE37" s="15"/>
      <c r="CF37" s="53"/>
      <c r="CG37" s="19"/>
      <c r="CH37" s="15"/>
      <c r="CI37" s="53"/>
      <c r="CJ37" s="19"/>
      <c r="CK37" s="15"/>
      <c r="CL37" s="53"/>
      <c r="CM37" s="19"/>
      <c r="CN37" s="15"/>
      <c r="CO37" s="53"/>
      <c r="CP37" s="19"/>
      <c r="CQ37" s="15"/>
      <c r="CR37" s="53"/>
      <c r="CS37" s="19"/>
      <c r="CT37" s="15"/>
      <c r="CU37" s="53"/>
      <c r="CV37" s="19"/>
      <c r="CW37" s="15"/>
      <c r="CX37" s="53"/>
      <c r="CY37" s="19"/>
      <c r="CZ37" s="15"/>
      <c r="DA37" s="53"/>
      <c r="DB37" s="19"/>
      <c r="DC37" s="15"/>
      <c r="DD37" s="53"/>
      <c r="DE37" s="19"/>
      <c r="DF37" s="15"/>
      <c r="DG37" s="53"/>
      <c r="DH37" s="19"/>
      <c r="DI37" s="15"/>
      <c r="DJ37" s="53">
        <v>0</v>
      </c>
      <c r="DK37" s="19">
        <v>1</v>
      </c>
      <c r="DL37" s="15"/>
      <c r="DM37" s="53"/>
      <c r="DN37" s="19"/>
      <c r="DO37" s="15"/>
      <c r="DP37" s="53"/>
      <c r="DQ37" s="19"/>
      <c r="DR37" s="15"/>
      <c r="DS37" s="53"/>
      <c r="DT37" s="19"/>
      <c r="DU37" s="15"/>
      <c r="DV37" s="45">
        <f t="shared" si="6"/>
        <v>0</v>
      </c>
      <c r="DW37" s="19">
        <f t="shared" si="7"/>
        <v>2</v>
      </c>
      <c r="DX37" s="44">
        <f t="shared" si="8"/>
        <v>0</v>
      </c>
      <c r="DZ37" s="45"/>
      <c r="EA37" s="19"/>
      <c r="EB37" s="44"/>
    </row>
    <row r="38" spans="1:132" ht="12.75">
      <c r="A38" s="36">
        <v>35</v>
      </c>
      <c r="B38" s="14">
        <f t="shared" si="0"/>
        <v>2</v>
      </c>
      <c r="C38" s="19">
        <f t="shared" si="1"/>
        <v>1</v>
      </c>
      <c r="D38" s="15">
        <f t="shared" si="2"/>
        <v>0</v>
      </c>
      <c r="E38" s="25" t="s">
        <v>61</v>
      </c>
      <c r="F38" s="53"/>
      <c r="G38" s="19"/>
      <c r="H38" s="15"/>
      <c r="I38" s="53"/>
      <c r="J38" s="19"/>
      <c r="K38" s="15"/>
      <c r="L38" s="53"/>
      <c r="M38" s="19"/>
      <c r="N38" s="15"/>
      <c r="O38" s="53"/>
      <c r="P38" s="19"/>
      <c r="Q38" s="15"/>
      <c r="R38" s="53"/>
      <c r="S38" s="19"/>
      <c r="T38" s="15"/>
      <c r="U38" s="53"/>
      <c r="V38" s="19"/>
      <c r="W38" s="15"/>
      <c r="X38" s="53"/>
      <c r="Y38" s="19"/>
      <c r="Z38" s="15"/>
      <c r="AA38" s="53"/>
      <c r="AB38" s="19"/>
      <c r="AC38" s="15"/>
      <c r="AD38" s="53"/>
      <c r="AE38" s="19"/>
      <c r="AF38" s="15"/>
      <c r="AG38" s="53"/>
      <c r="AH38" s="19"/>
      <c r="AI38" s="15"/>
      <c r="AJ38" s="53"/>
      <c r="AK38" s="19"/>
      <c r="AL38" s="15"/>
      <c r="AM38" s="53"/>
      <c r="AN38" s="19"/>
      <c r="AO38" s="15"/>
      <c r="AP38" s="53"/>
      <c r="AQ38" s="19"/>
      <c r="AR38" s="15"/>
      <c r="AS38" s="53"/>
      <c r="AT38" s="19"/>
      <c r="AU38" s="15"/>
      <c r="AV38" s="53"/>
      <c r="AW38" s="19"/>
      <c r="AX38" s="15"/>
      <c r="AY38" s="53">
        <v>2</v>
      </c>
      <c r="AZ38" s="19">
        <v>1</v>
      </c>
      <c r="BA38" s="15"/>
      <c r="BB38" s="53"/>
      <c r="BC38" s="19"/>
      <c r="BD38" s="15"/>
      <c r="BE38" s="53"/>
      <c r="BF38" s="19"/>
      <c r="BG38" s="15"/>
      <c r="BH38" s="53"/>
      <c r="BI38" s="19"/>
      <c r="BJ38" s="15"/>
      <c r="BK38" s="53"/>
      <c r="BL38" s="19"/>
      <c r="BM38" s="15"/>
      <c r="BN38" s="53"/>
      <c r="BO38" s="19"/>
      <c r="BP38" s="15"/>
      <c r="BQ38" s="53"/>
      <c r="BR38" s="19"/>
      <c r="BS38" s="15"/>
      <c r="BT38" s="53"/>
      <c r="BU38" s="19"/>
      <c r="BV38" s="15"/>
      <c r="BW38" s="53"/>
      <c r="BX38" s="19"/>
      <c r="BY38" s="15"/>
      <c r="BZ38" s="53"/>
      <c r="CA38" s="19"/>
      <c r="CB38" s="15"/>
      <c r="CC38" s="53"/>
      <c r="CD38" s="19"/>
      <c r="CE38" s="15"/>
      <c r="CF38" s="53"/>
      <c r="CG38" s="19"/>
      <c r="CH38" s="15"/>
      <c r="CI38" s="53"/>
      <c r="CJ38" s="19"/>
      <c r="CK38" s="15"/>
      <c r="CL38" s="53"/>
      <c r="CM38" s="19"/>
      <c r="CN38" s="15"/>
      <c r="CO38" s="53"/>
      <c r="CP38" s="19"/>
      <c r="CQ38" s="15"/>
      <c r="CR38" s="53"/>
      <c r="CS38" s="19"/>
      <c r="CT38" s="15"/>
      <c r="CU38" s="53"/>
      <c r="CV38" s="19"/>
      <c r="CW38" s="15"/>
      <c r="CX38" s="53"/>
      <c r="CY38" s="19"/>
      <c r="CZ38" s="15"/>
      <c r="DA38" s="53"/>
      <c r="DB38" s="19"/>
      <c r="DC38" s="15"/>
      <c r="DD38" s="53"/>
      <c r="DE38" s="19"/>
      <c r="DF38" s="15"/>
      <c r="DG38" s="53"/>
      <c r="DH38" s="19"/>
      <c r="DI38" s="15"/>
      <c r="DJ38" s="53"/>
      <c r="DK38" s="19"/>
      <c r="DL38" s="15"/>
      <c r="DM38" s="53"/>
      <c r="DN38" s="19"/>
      <c r="DO38" s="15"/>
      <c r="DP38" s="53"/>
      <c r="DQ38" s="19"/>
      <c r="DR38" s="15"/>
      <c r="DS38" s="53"/>
      <c r="DT38" s="19"/>
      <c r="DU38" s="15"/>
      <c r="DV38" s="45">
        <f t="shared" si="6"/>
        <v>2</v>
      </c>
      <c r="DW38" s="19">
        <f t="shared" si="7"/>
        <v>1</v>
      </c>
      <c r="DX38" s="44">
        <f t="shared" si="8"/>
        <v>0</v>
      </c>
      <c r="DZ38" s="45"/>
      <c r="EA38" s="19"/>
      <c r="EB38" s="44"/>
    </row>
    <row r="39" spans="1:132" ht="12.75">
      <c r="A39" s="36">
        <v>36</v>
      </c>
      <c r="B39" s="14">
        <f t="shared" si="0"/>
        <v>1</v>
      </c>
      <c r="C39" s="19">
        <f t="shared" si="1"/>
        <v>1</v>
      </c>
      <c r="D39" s="15">
        <f t="shared" si="2"/>
        <v>0</v>
      </c>
      <c r="E39" s="25" t="s">
        <v>189</v>
      </c>
      <c r="F39" s="53"/>
      <c r="G39" s="19"/>
      <c r="H39" s="15"/>
      <c r="I39" s="53"/>
      <c r="J39" s="19"/>
      <c r="K39" s="15"/>
      <c r="L39" s="53"/>
      <c r="M39" s="19"/>
      <c r="N39" s="15"/>
      <c r="O39" s="53"/>
      <c r="P39" s="19"/>
      <c r="Q39" s="15"/>
      <c r="R39" s="53"/>
      <c r="S39" s="19"/>
      <c r="T39" s="15"/>
      <c r="U39" s="53"/>
      <c r="V39" s="19"/>
      <c r="W39" s="15"/>
      <c r="X39" s="53"/>
      <c r="Y39" s="19"/>
      <c r="Z39" s="15"/>
      <c r="AA39" s="53"/>
      <c r="AB39" s="19"/>
      <c r="AC39" s="15"/>
      <c r="AD39" s="53"/>
      <c r="AE39" s="19"/>
      <c r="AF39" s="15"/>
      <c r="AG39" s="53"/>
      <c r="AH39" s="19"/>
      <c r="AI39" s="15"/>
      <c r="AJ39" s="53"/>
      <c r="AK39" s="19"/>
      <c r="AL39" s="15"/>
      <c r="AM39" s="53"/>
      <c r="AN39" s="19"/>
      <c r="AO39" s="15"/>
      <c r="AP39" s="53"/>
      <c r="AQ39" s="19"/>
      <c r="AR39" s="15"/>
      <c r="AS39" s="53"/>
      <c r="AT39" s="19"/>
      <c r="AU39" s="15"/>
      <c r="AV39" s="53"/>
      <c r="AW39" s="19"/>
      <c r="AX39" s="15"/>
      <c r="AY39" s="53"/>
      <c r="AZ39" s="19"/>
      <c r="BA39" s="15"/>
      <c r="BB39" s="53"/>
      <c r="BC39" s="19"/>
      <c r="BD39" s="15"/>
      <c r="BE39" s="53"/>
      <c r="BF39" s="19"/>
      <c r="BG39" s="15"/>
      <c r="BH39" s="53"/>
      <c r="BI39" s="19"/>
      <c r="BJ39" s="15"/>
      <c r="BK39" s="53"/>
      <c r="BL39" s="19"/>
      <c r="BM39" s="15"/>
      <c r="BN39" s="53"/>
      <c r="BO39" s="19"/>
      <c r="BP39" s="15"/>
      <c r="BQ39" s="53"/>
      <c r="BR39" s="19"/>
      <c r="BS39" s="15"/>
      <c r="BT39" s="53"/>
      <c r="BU39" s="19"/>
      <c r="BV39" s="15"/>
      <c r="BW39" s="53">
        <v>1</v>
      </c>
      <c r="BX39" s="19">
        <v>1</v>
      </c>
      <c r="BY39" s="15"/>
      <c r="BZ39" s="53"/>
      <c r="CA39" s="19"/>
      <c r="CB39" s="15"/>
      <c r="CC39" s="53"/>
      <c r="CD39" s="19"/>
      <c r="CE39" s="15"/>
      <c r="CF39" s="53"/>
      <c r="CG39" s="19"/>
      <c r="CH39" s="15"/>
      <c r="CI39" s="53"/>
      <c r="CJ39" s="19"/>
      <c r="CK39" s="15"/>
      <c r="CL39" s="53"/>
      <c r="CM39" s="19"/>
      <c r="CN39" s="15"/>
      <c r="CO39" s="53"/>
      <c r="CP39" s="19"/>
      <c r="CQ39" s="15"/>
      <c r="CR39" s="53"/>
      <c r="CS39" s="19"/>
      <c r="CT39" s="15"/>
      <c r="CU39" s="53"/>
      <c r="CV39" s="19"/>
      <c r="CW39" s="15"/>
      <c r="CX39" s="53"/>
      <c r="CY39" s="19"/>
      <c r="CZ39" s="15"/>
      <c r="DA39" s="53">
        <v>0</v>
      </c>
      <c r="DB39" s="19">
        <v>0</v>
      </c>
      <c r="DC39" s="15"/>
      <c r="DD39" s="53"/>
      <c r="DE39" s="19"/>
      <c r="DF39" s="15"/>
      <c r="DG39" s="53"/>
      <c r="DH39" s="19"/>
      <c r="DI39" s="15"/>
      <c r="DJ39" s="53"/>
      <c r="DK39" s="19"/>
      <c r="DL39" s="15"/>
      <c r="DM39" s="53"/>
      <c r="DN39" s="19"/>
      <c r="DO39" s="15"/>
      <c r="DP39" s="53"/>
      <c r="DQ39" s="19"/>
      <c r="DR39" s="15"/>
      <c r="DS39" s="53"/>
      <c r="DT39" s="19"/>
      <c r="DU39" s="15"/>
      <c r="DV39" s="45">
        <f t="shared" si="6"/>
        <v>1</v>
      </c>
      <c r="DW39" s="19">
        <f t="shared" si="7"/>
        <v>1</v>
      </c>
      <c r="DX39" s="44">
        <f t="shared" si="8"/>
        <v>0</v>
      </c>
      <c r="DZ39" s="45"/>
      <c r="EA39" s="19"/>
      <c r="EB39" s="44"/>
    </row>
    <row r="40" spans="1:132" ht="12.75">
      <c r="A40" s="36">
        <v>37</v>
      </c>
      <c r="B40" s="14">
        <f t="shared" si="0"/>
        <v>0</v>
      </c>
      <c r="C40" s="19">
        <f t="shared" si="1"/>
        <v>1</v>
      </c>
      <c r="D40" s="15">
        <f t="shared" si="2"/>
        <v>0</v>
      </c>
      <c r="E40" s="25" t="s">
        <v>92</v>
      </c>
      <c r="F40" s="53"/>
      <c r="G40" s="19"/>
      <c r="H40" s="15"/>
      <c r="I40" s="53"/>
      <c r="J40" s="19"/>
      <c r="K40" s="15"/>
      <c r="L40" s="53"/>
      <c r="M40" s="19"/>
      <c r="N40" s="15"/>
      <c r="O40" s="53"/>
      <c r="P40" s="19"/>
      <c r="Q40" s="15"/>
      <c r="R40" s="53"/>
      <c r="S40" s="19"/>
      <c r="T40" s="15"/>
      <c r="U40" s="53"/>
      <c r="V40" s="19"/>
      <c r="W40" s="15"/>
      <c r="X40" s="53"/>
      <c r="Y40" s="19"/>
      <c r="Z40" s="15"/>
      <c r="AA40" s="53"/>
      <c r="AB40" s="19"/>
      <c r="AC40" s="15"/>
      <c r="AD40" s="53"/>
      <c r="AE40" s="19"/>
      <c r="AF40" s="15"/>
      <c r="AG40" s="53"/>
      <c r="AH40" s="19"/>
      <c r="AI40" s="15"/>
      <c r="AJ40" s="53"/>
      <c r="AK40" s="19"/>
      <c r="AL40" s="15"/>
      <c r="AM40" s="53"/>
      <c r="AN40" s="19"/>
      <c r="AO40" s="15"/>
      <c r="AP40" s="53"/>
      <c r="AQ40" s="19"/>
      <c r="AR40" s="15"/>
      <c r="AS40" s="53"/>
      <c r="AT40" s="19"/>
      <c r="AU40" s="15"/>
      <c r="AV40" s="53"/>
      <c r="AW40" s="19"/>
      <c r="AX40" s="15"/>
      <c r="AY40" s="53"/>
      <c r="AZ40" s="19"/>
      <c r="BA40" s="15"/>
      <c r="BB40" s="53"/>
      <c r="BC40" s="19"/>
      <c r="BD40" s="15"/>
      <c r="BE40" s="53"/>
      <c r="BF40" s="19"/>
      <c r="BG40" s="15"/>
      <c r="BH40" s="53"/>
      <c r="BI40" s="19"/>
      <c r="BJ40" s="15"/>
      <c r="BK40" s="53"/>
      <c r="BL40" s="19"/>
      <c r="BM40" s="15"/>
      <c r="BN40" s="53"/>
      <c r="BO40" s="19"/>
      <c r="BP40" s="15"/>
      <c r="BQ40" s="53"/>
      <c r="BR40" s="19"/>
      <c r="BS40" s="15"/>
      <c r="BT40" s="53"/>
      <c r="BU40" s="19"/>
      <c r="BV40" s="15"/>
      <c r="BW40" s="53"/>
      <c r="BX40" s="19"/>
      <c r="BY40" s="15"/>
      <c r="BZ40" s="53"/>
      <c r="CA40" s="19"/>
      <c r="CB40" s="15"/>
      <c r="CC40" s="53"/>
      <c r="CD40" s="19"/>
      <c r="CE40" s="15"/>
      <c r="CF40" s="53"/>
      <c r="CG40" s="19"/>
      <c r="CH40" s="15"/>
      <c r="CI40" s="53"/>
      <c r="CJ40" s="19"/>
      <c r="CK40" s="15"/>
      <c r="CL40" s="53"/>
      <c r="CM40" s="19"/>
      <c r="CN40" s="15"/>
      <c r="CO40" s="53"/>
      <c r="CP40" s="19"/>
      <c r="CQ40" s="15"/>
      <c r="CR40" s="53"/>
      <c r="CS40" s="19"/>
      <c r="CT40" s="15"/>
      <c r="CU40" s="53"/>
      <c r="CV40" s="19"/>
      <c r="CW40" s="15"/>
      <c r="CX40" s="53"/>
      <c r="CY40" s="19"/>
      <c r="CZ40" s="15"/>
      <c r="DA40" s="53"/>
      <c r="DB40" s="19"/>
      <c r="DC40" s="15"/>
      <c r="DD40" s="53"/>
      <c r="DE40" s="19"/>
      <c r="DF40" s="15"/>
      <c r="DG40" s="53"/>
      <c r="DH40" s="19"/>
      <c r="DI40" s="15"/>
      <c r="DJ40" s="53"/>
      <c r="DK40" s="19"/>
      <c r="DL40" s="15"/>
      <c r="DM40" s="53">
        <v>0</v>
      </c>
      <c r="DN40" s="19">
        <v>1</v>
      </c>
      <c r="DO40" s="15"/>
      <c r="DP40" s="53"/>
      <c r="DQ40" s="19"/>
      <c r="DR40" s="15"/>
      <c r="DS40" s="53"/>
      <c r="DT40" s="19"/>
      <c r="DU40" s="15"/>
      <c r="DV40" s="45">
        <f t="shared" si="6"/>
        <v>0</v>
      </c>
      <c r="DW40" s="19">
        <f t="shared" si="7"/>
        <v>1</v>
      </c>
      <c r="DX40" s="44">
        <f t="shared" si="8"/>
        <v>0</v>
      </c>
      <c r="DZ40" s="45"/>
      <c r="EA40" s="19"/>
      <c r="EB40" s="44"/>
    </row>
    <row r="41" spans="1:132" ht="12.75">
      <c r="A41" s="36">
        <v>38</v>
      </c>
      <c r="B41" s="14">
        <f t="shared" si="0"/>
        <v>0</v>
      </c>
      <c r="C41" s="19">
        <f t="shared" si="1"/>
        <v>1</v>
      </c>
      <c r="D41" s="15">
        <f t="shared" si="2"/>
        <v>0</v>
      </c>
      <c r="E41" s="25" t="s">
        <v>89</v>
      </c>
      <c r="F41" s="53"/>
      <c r="G41" s="19"/>
      <c r="H41" s="15"/>
      <c r="I41" s="53"/>
      <c r="J41" s="19"/>
      <c r="K41" s="15"/>
      <c r="L41" s="53"/>
      <c r="M41" s="19"/>
      <c r="N41" s="15"/>
      <c r="O41" s="53"/>
      <c r="P41" s="19"/>
      <c r="Q41" s="15"/>
      <c r="R41" s="53"/>
      <c r="S41" s="19"/>
      <c r="T41" s="15"/>
      <c r="U41" s="53"/>
      <c r="V41" s="19"/>
      <c r="W41" s="15"/>
      <c r="X41" s="53"/>
      <c r="Y41" s="19"/>
      <c r="Z41" s="15"/>
      <c r="AA41" s="53"/>
      <c r="AB41" s="19"/>
      <c r="AC41" s="15"/>
      <c r="AD41" s="53"/>
      <c r="AE41" s="19"/>
      <c r="AF41" s="15"/>
      <c r="AG41" s="53"/>
      <c r="AH41" s="19"/>
      <c r="AI41" s="15"/>
      <c r="AJ41" s="53"/>
      <c r="AK41" s="19"/>
      <c r="AL41" s="15"/>
      <c r="AM41" s="53"/>
      <c r="AN41" s="19"/>
      <c r="AO41" s="15"/>
      <c r="AP41" s="53"/>
      <c r="AQ41" s="19"/>
      <c r="AR41" s="15"/>
      <c r="AS41" s="53"/>
      <c r="AT41" s="19"/>
      <c r="AU41" s="15"/>
      <c r="AV41" s="53"/>
      <c r="AW41" s="19"/>
      <c r="AX41" s="15"/>
      <c r="AY41" s="53"/>
      <c r="AZ41" s="19"/>
      <c r="BA41" s="15"/>
      <c r="BB41" s="53"/>
      <c r="BC41" s="19"/>
      <c r="BD41" s="15"/>
      <c r="BE41" s="53"/>
      <c r="BF41" s="19"/>
      <c r="BG41" s="15"/>
      <c r="BH41" s="53"/>
      <c r="BI41" s="19"/>
      <c r="BJ41" s="15"/>
      <c r="BK41" s="53"/>
      <c r="BL41" s="19"/>
      <c r="BM41" s="15"/>
      <c r="BN41" s="53"/>
      <c r="BO41" s="19"/>
      <c r="BP41" s="15"/>
      <c r="BQ41" s="53"/>
      <c r="BR41" s="19"/>
      <c r="BS41" s="15"/>
      <c r="BT41" s="53"/>
      <c r="BU41" s="19"/>
      <c r="BV41" s="15"/>
      <c r="BW41" s="53"/>
      <c r="BX41" s="19"/>
      <c r="BY41" s="15"/>
      <c r="BZ41" s="53"/>
      <c r="CA41" s="19"/>
      <c r="CB41" s="15"/>
      <c r="CC41" s="53"/>
      <c r="CD41" s="19"/>
      <c r="CE41" s="15"/>
      <c r="CF41" s="53"/>
      <c r="CG41" s="19"/>
      <c r="CH41" s="15"/>
      <c r="CI41" s="53"/>
      <c r="CJ41" s="19"/>
      <c r="CK41" s="15"/>
      <c r="CL41" s="53"/>
      <c r="CM41" s="19"/>
      <c r="CN41" s="15"/>
      <c r="CO41" s="53"/>
      <c r="CP41" s="19"/>
      <c r="CQ41" s="15"/>
      <c r="CR41" s="53"/>
      <c r="CS41" s="19"/>
      <c r="CT41" s="15"/>
      <c r="CU41" s="53"/>
      <c r="CV41" s="19"/>
      <c r="CW41" s="15"/>
      <c r="CX41" s="53"/>
      <c r="CY41" s="19"/>
      <c r="CZ41" s="15"/>
      <c r="DA41" s="53">
        <v>0</v>
      </c>
      <c r="DB41" s="19">
        <v>0</v>
      </c>
      <c r="DC41" s="15"/>
      <c r="DD41" s="53"/>
      <c r="DE41" s="19"/>
      <c r="DF41" s="15"/>
      <c r="DG41" s="53"/>
      <c r="DH41" s="19"/>
      <c r="DI41" s="15"/>
      <c r="DJ41" s="53"/>
      <c r="DK41" s="19"/>
      <c r="DL41" s="15"/>
      <c r="DM41" s="53"/>
      <c r="DN41" s="19"/>
      <c r="DO41" s="15"/>
      <c r="DP41" s="53"/>
      <c r="DQ41" s="19"/>
      <c r="DR41" s="15"/>
      <c r="DS41" s="53">
        <v>0</v>
      </c>
      <c r="DT41" s="19">
        <v>1</v>
      </c>
      <c r="DU41" s="15"/>
      <c r="DV41" s="45">
        <f t="shared" si="6"/>
        <v>0</v>
      </c>
      <c r="DW41" s="19">
        <f t="shared" si="7"/>
        <v>1</v>
      </c>
      <c r="DX41" s="44">
        <f t="shared" si="8"/>
        <v>0</v>
      </c>
      <c r="DZ41" s="45"/>
      <c r="EA41" s="19"/>
      <c r="EB41" s="44"/>
    </row>
    <row r="42" spans="1:132" ht="12.75">
      <c r="A42" s="36">
        <v>39</v>
      </c>
      <c r="B42" s="14">
        <f t="shared" si="0"/>
        <v>0</v>
      </c>
      <c r="C42" s="19">
        <f t="shared" si="1"/>
        <v>0</v>
      </c>
      <c r="D42" s="15">
        <f t="shared" si="2"/>
        <v>0</v>
      </c>
      <c r="E42" s="25" t="s">
        <v>14</v>
      </c>
      <c r="F42" s="53"/>
      <c r="G42" s="19"/>
      <c r="H42" s="15"/>
      <c r="I42" s="53"/>
      <c r="J42" s="19"/>
      <c r="K42" s="15"/>
      <c r="L42" s="53"/>
      <c r="M42" s="19"/>
      <c r="N42" s="15"/>
      <c r="O42" s="53"/>
      <c r="P42" s="19"/>
      <c r="Q42" s="15"/>
      <c r="R42" s="53"/>
      <c r="S42" s="19"/>
      <c r="T42" s="15"/>
      <c r="U42" s="53"/>
      <c r="V42" s="19"/>
      <c r="W42" s="15"/>
      <c r="X42" s="53"/>
      <c r="Y42" s="19"/>
      <c r="Z42" s="15"/>
      <c r="AA42" s="53"/>
      <c r="AB42" s="19"/>
      <c r="AC42" s="15"/>
      <c r="AD42" s="53"/>
      <c r="AE42" s="19"/>
      <c r="AF42" s="15"/>
      <c r="AG42" s="53"/>
      <c r="AH42" s="19"/>
      <c r="AI42" s="15"/>
      <c r="AJ42" s="53"/>
      <c r="AK42" s="19"/>
      <c r="AL42" s="15"/>
      <c r="AM42" s="53"/>
      <c r="AN42" s="19"/>
      <c r="AO42" s="15"/>
      <c r="AP42" s="53"/>
      <c r="AQ42" s="19"/>
      <c r="AR42" s="15"/>
      <c r="AS42" s="53"/>
      <c r="AT42" s="19"/>
      <c r="AU42" s="15"/>
      <c r="AV42" s="53">
        <v>0</v>
      </c>
      <c r="AW42" s="19">
        <v>0</v>
      </c>
      <c r="AX42" s="15"/>
      <c r="AY42" s="53">
        <v>0</v>
      </c>
      <c r="AZ42" s="19">
        <v>0</v>
      </c>
      <c r="BA42" s="15"/>
      <c r="BB42" s="53"/>
      <c r="BC42" s="19"/>
      <c r="BD42" s="15"/>
      <c r="BE42" s="53"/>
      <c r="BF42" s="19"/>
      <c r="BG42" s="15"/>
      <c r="BH42" s="53"/>
      <c r="BI42" s="19"/>
      <c r="BJ42" s="15"/>
      <c r="BK42" s="53"/>
      <c r="BL42" s="19"/>
      <c r="BM42" s="15"/>
      <c r="BN42" s="53"/>
      <c r="BO42" s="19"/>
      <c r="BP42" s="15"/>
      <c r="BQ42" s="53"/>
      <c r="BR42" s="19"/>
      <c r="BS42" s="15"/>
      <c r="BT42" s="53"/>
      <c r="BU42" s="19"/>
      <c r="BV42" s="15"/>
      <c r="BW42" s="53"/>
      <c r="BX42" s="19"/>
      <c r="BY42" s="15"/>
      <c r="BZ42" s="53"/>
      <c r="CA42" s="19"/>
      <c r="CB42" s="15"/>
      <c r="CC42" s="53"/>
      <c r="CD42" s="19"/>
      <c r="CE42" s="15"/>
      <c r="CF42" s="53"/>
      <c r="CG42" s="19"/>
      <c r="CH42" s="15"/>
      <c r="CI42" s="53"/>
      <c r="CJ42" s="19"/>
      <c r="CK42" s="15"/>
      <c r="CL42" s="53"/>
      <c r="CM42" s="19"/>
      <c r="CN42" s="15"/>
      <c r="CO42" s="53"/>
      <c r="CP42" s="19"/>
      <c r="CQ42" s="15"/>
      <c r="CR42" s="53"/>
      <c r="CS42" s="19"/>
      <c r="CT42" s="15"/>
      <c r="CU42" s="53"/>
      <c r="CV42" s="19"/>
      <c r="CW42" s="15"/>
      <c r="CX42" s="53"/>
      <c r="CY42" s="19"/>
      <c r="CZ42" s="15"/>
      <c r="DA42" s="53"/>
      <c r="DB42" s="19"/>
      <c r="DC42" s="15"/>
      <c r="DD42" s="53"/>
      <c r="DE42" s="19"/>
      <c r="DF42" s="15"/>
      <c r="DG42" s="53"/>
      <c r="DH42" s="19"/>
      <c r="DI42" s="15"/>
      <c r="DJ42" s="53"/>
      <c r="DK42" s="19"/>
      <c r="DL42" s="15"/>
      <c r="DM42" s="53"/>
      <c r="DN42" s="19"/>
      <c r="DO42" s="15"/>
      <c r="DP42" s="53"/>
      <c r="DQ42" s="19"/>
      <c r="DR42" s="15"/>
      <c r="DS42" s="53"/>
      <c r="DT42" s="19"/>
      <c r="DU42" s="15"/>
      <c r="DV42" s="45">
        <f t="shared" si="6"/>
        <v>0</v>
      </c>
      <c r="DW42" s="19">
        <f t="shared" si="7"/>
        <v>0</v>
      </c>
      <c r="DX42" s="44">
        <f t="shared" si="8"/>
        <v>0</v>
      </c>
      <c r="DZ42" s="45"/>
      <c r="EA42" s="19"/>
      <c r="EB42" s="44"/>
    </row>
    <row r="43" spans="1:132" ht="12.75">
      <c r="A43" s="36">
        <v>40</v>
      </c>
      <c r="B43" s="14">
        <f t="shared" si="0"/>
        <v>0</v>
      </c>
      <c r="C43" s="19">
        <f t="shared" si="1"/>
        <v>0</v>
      </c>
      <c r="D43" s="15">
        <f t="shared" si="2"/>
        <v>0</v>
      </c>
      <c r="E43" s="25" t="s">
        <v>86</v>
      </c>
      <c r="F43" s="53"/>
      <c r="G43" s="19"/>
      <c r="H43" s="15"/>
      <c r="I43" s="53"/>
      <c r="J43" s="19"/>
      <c r="K43" s="15"/>
      <c r="L43" s="53"/>
      <c r="M43" s="19"/>
      <c r="N43" s="15"/>
      <c r="O43" s="53"/>
      <c r="P43" s="19"/>
      <c r="Q43" s="15"/>
      <c r="R43" s="53"/>
      <c r="S43" s="19"/>
      <c r="T43" s="15"/>
      <c r="U43" s="53"/>
      <c r="V43" s="19"/>
      <c r="W43" s="15"/>
      <c r="X43" s="53"/>
      <c r="Y43" s="19"/>
      <c r="Z43" s="15"/>
      <c r="AA43" s="53"/>
      <c r="AB43" s="19"/>
      <c r="AC43" s="15"/>
      <c r="AD43" s="53"/>
      <c r="AE43" s="19"/>
      <c r="AF43" s="15"/>
      <c r="AG43" s="53"/>
      <c r="AH43" s="19"/>
      <c r="AI43" s="15"/>
      <c r="AJ43" s="53"/>
      <c r="AK43" s="19"/>
      <c r="AL43" s="15"/>
      <c r="AM43" s="53"/>
      <c r="AN43" s="19"/>
      <c r="AO43" s="15"/>
      <c r="AP43" s="53"/>
      <c r="AQ43" s="19"/>
      <c r="AR43" s="15"/>
      <c r="AS43" s="53"/>
      <c r="AT43" s="19"/>
      <c r="AU43" s="15"/>
      <c r="AV43" s="53"/>
      <c r="AW43" s="19"/>
      <c r="AX43" s="15"/>
      <c r="AY43" s="53"/>
      <c r="AZ43" s="19"/>
      <c r="BA43" s="15"/>
      <c r="BB43" s="53"/>
      <c r="BC43" s="19"/>
      <c r="BD43" s="15"/>
      <c r="BE43" s="53"/>
      <c r="BF43" s="19"/>
      <c r="BG43" s="15"/>
      <c r="BH43" s="53"/>
      <c r="BI43" s="19"/>
      <c r="BJ43" s="15"/>
      <c r="BK43" s="53"/>
      <c r="BL43" s="19"/>
      <c r="BM43" s="15"/>
      <c r="BN43" s="53"/>
      <c r="BO43" s="19"/>
      <c r="BP43" s="15"/>
      <c r="BQ43" s="53"/>
      <c r="BR43" s="19"/>
      <c r="BS43" s="15"/>
      <c r="BT43" s="53"/>
      <c r="BU43" s="19"/>
      <c r="BV43" s="15"/>
      <c r="BW43" s="53"/>
      <c r="BX43" s="19"/>
      <c r="BY43" s="15"/>
      <c r="BZ43" s="53"/>
      <c r="CA43" s="19"/>
      <c r="CB43" s="15"/>
      <c r="CC43" s="53"/>
      <c r="CD43" s="19"/>
      <c r="CE43" s="15"/>
      <c r="CF43" s="53"/>
      <c r="CG43" s="19"/>
      <c r="CH43" s="15"/>
      <c r="CI43" s="53"/>
      <c r="CJ43" s="19"/>
      <c r="CK43" s="15"/>
      <c r="CL43" s="53"/>
      <c r="CM43" s="19"/>
      <c r="CN43" s="15"/>
      <c r="CO43" s="53"/>
      <c r="CP43" s="19"/>
      <c r="CQ43" s="15"/>
      <c r="CR43" s="53"/>
      <c r="CS43" s="19"/>
      <c r="CT43" s="15"/>
      <c r="CU43" s="53"/>
      <c r="CV43" s="19"/>
      <c r="CW43" s="15"/>
      <c r="CX43" s="53"/>
      <c r="CY43" s="19"/>
      <c r="CZ43" s="15"/>
      <c r="DA43" s="53"/>
      <c r="DB43" s="19"/>
      <c r="DC43" s="15"/>
      <c r="DD43" s="53"/>
      <c r="DE43" s="19"/>
      <c r="DF43" s="15"/>
      <c r="DG43" s="53"/>
      <c r="DH43" s="19"/>
      <c r="DI43" s="15"/>
      <c r="DJ43" s="53"/>
      <c r="DK43" s="19"/>
      <c r="DL43" s="15"/>
      <c r="DM43" s="53"/>
      <c r="DN43" s="19"/>
      <c r="DO43" s="15"/>
      <c r="DP43" s="53"/>
      <c r="DQ43" s="19"/>
      <c r="DR43" s="15"/>
      <c r="DS43" s="53"/>
      <c r="DT43" s="19"/>
      <c r="DU43" s="15"/>
      <c r="DV43" s="45">
        <f t="shared" si="6"/>
        <v>0</v>
      </c>
      <c r="DW43" s="19">
        <f t="shared" si="7"/>
        <v>0</v>
      </c>
      <c r="DX43" s="44">
        <f t="shared" si="8"/>
        <v>0</v>
      </c>
      <c r="DZ43" s="45"/>
      <c r="EA43" s="19"/>
      <c r="EB43" s="44"/>
    </row>
    <row r="44" spans="1:132" ht="12.75">
      <c r="A44" s="36">
        <v>41</v>
      </c>
      <c r="B44" s="14">
        <f t="shared" si="0"/>
        <v>0</v>
      </c>
      <c r="C44" s="19">
        <f t="shared" si="1"/>
        <v>0</v>
      </c>
      <c r="D44" s="15">
        <f t="shared" si="2"/>
        <v>0</v>
      </c>
      <c r="E44" s="25" t="s">
        <v>90</v>
      </c>
      <c r="F44" s="53"/>
      <c r="G44" s="19"/>
      <c r="H44" s="15"/>
      <c r="I44" s="53"/>
      <c r="J44" s="19"/>
      <c r="K44" s="15"/>
      <c r="L44" s="53"/>
      <c r="M44" s="19"/>
      <c r="N44" s="15"/>
      <c r="O44" s="53"/>
      <c r="P44" s="19"/>
      <c r="Q44" s="15"/>
      <c r="R44" s="53"/>
      <c r="S44" s="19"/>
      <c r="T44" s="15"/>
      <c r="U44" s="53"/>
      <c r="V44" s="19"/>
      <c r="W44" s="15"/>
      <c r="X44" s="53"/>
      <c r="Y44" s="19"/>
      <c r="Z44" s="15"/>
      <c r="AA44" s="53"/>
      <c r="AB44" s="19"/>
      <c r="AC44" s="15"/>
      <c r="AD44" s="53"/>
      <c r="AE44" s="19"/>
      <c r="AF44" s="15"/>
      <c r="AG44" s="53"/>
      <c r="AH44" s="19"/>
      <c r="AI44" s="15"/>
      <c r="AJ44" s="53"/>
      <c r="AK44" s="19"/>
      <c r="AL44" s="15"/>
      <c r="AM44" s="53"/>
      <c r="AN44" s="19"/>
      <c r="AO44" s="15"/>
      <c r="AP44" s="53"/>
      <c r="AQ44" s="19"/>
      <c r="AR44" s="15"/>
      <c r="AS44" s="53"/>
      <c r="AT44" s="19"/>
      <c r="AU44" s="15"/>
      <c r="AV44" s="53"/>
      <c r="AW44" s="19"/>
      <c r="AX44" s="15"/>
      <c r="AY44" s="53"/>
      <c r="AZ44" s="19"/>
      <c r="BA44" s="15"/>
      <c r="BB44" s="53"/>
      <c r="BC44" s="19"/>
      <c r="BD44" s="15"/>
      <c r="BE44" s="53"/>
      <c r="BF44" s="19"/>
      <c r="BG44" s="15"/>
      <c r="BH44" s="53"/>
      <c r="BI44" s="19"/>
      <c r="BJ44" s="15"/>
      <c r="BK44" s="53"/>
      <c r="BL44" s="19"/>
      <c r="BM44" s="15"/>
      <c r="BN44" s="53"/>
      <c r="BO44" s="19"/>
      <c r="BP44" s="15"/>
      <c r="BQ44" s="53"/>
      <c r="BR44" s="19"/>
      <c r="BS44" s="15"/>
      <c r="BT44" s="53"/>
      <c r="BU44" s="19"/>
      <c r="BV44" s="15"/>
      <c r="BW44" s="53"/>
      <c r="BX44" s="19"/>
      <c r="BY44" s="15"/>
      <c r="BZ44" s="53"/>
      <c r="CA44" s="19"/>
      <c r="CB44" s="15"/>
      <c r="CC44" s="53"/>
      <c r="CD44" s="19"/>
      <c r="CE44" s="15"/>
      <c r="CF44" s="53"/>
      <c r="CG44" s="19"/>
      <c r="CH44" s="15"/>
      <c r="CI44" s="53"/>
      <c r="CJ44" s="19"/>
      <c r="CK44" s="15"/>
      <c r="CL44" s="53"/>
      <c r="CM44" s="19"/>
      <c r="CN44" s="15"/>
      <c r="CO44" s="53"/>
      <c r="CP44" s="19"/>
      <c r="CQ44" s="15"/>
      <c r="CR44" s="53"/>
      <c r="CS44" s="19"/>
      <c r="CT44" s="15"/>
      <c r="CU44" s="53"/>
      <c r="CV44" s="19"/>
      <c r="CW44" s="15"/>
      <c r="CX44" s="53"/>
      <c r="CY44" s="19"/>
      <c r="CZ44" s="15"/>
      <c r="DA44" s="53"/>
      <c r="DB44" s="19"/>
      <c r="DC44" s="15"/>
      <c r="DD44" s="53"/>
      <c r="DE44" s="19"/>
      <c r="DF44" s="15"/>
      <c r="DG44" s="53"/>
      <c r="DH44" s="19"/>
      <c r="DI44" s="15"/>
      <c r="DJ44" s="53"/>
      <c r="DK44" s="19"/>
      <c r="DL44" s="15"/>
      <c r="DM44" s="53"/>
      <c r="DN44" s="19"/>
      <c r="DO44" s="15"/>
      <c r="DP44" s="53"/>
      <c r="DQ44" s="19"/>
      <c r="DR44" s="15"/>
      <c r="DS44" s="53"/>
      <c r="DT44" s="19"/>
      <c r="DU44" s="15"/>
      <c r="DV44" s="45">
        <f t="shared" si="6"/>
        <v>0</v>
      </c>
      <c r="DW44" s="19">
        <f t="shared" si="7"/>
        <v>0</v>
      </c>
      <c r="DX44" s="44">
        <f t="shared" si="8"/>
        <v>0</v>
      </c>
      <c r="DZ44" s="45"/>
      <c r="EA44" s="19"/>
      <c r="EB44" s="44"/>
    </row>
    <row r="45" spans="1:132" ht="12.75">
      <c r="A45" s="36">
        <v>42</v>
      </c>
      <c r="B45" s="14">
        <f t="shared" si="0"/>
        <v>0</v>
      </c>
      <c r="C45" s="19">
        <f t="shared" si="1"/>
        <v>0</v>
      </c>
      <c r="D45" s="15">
        <f t="shared" si="2"/>
        <v>0</v>
      </c>
      <c r="E45" s="25" t="s">
        <v>77</v>
      </c>
      <c r="F45" s="53"/>
      <c r="G45" s="19"/>
      <c r="H45" s="15"/>
      <c r="I45" s="53"/>
      <c r="J45" s="19"/>
      <c r="K45" s="15"/>
      <c r="L45" s="53"/>
      <c r="M45" s="19"/>
      <c r="N45" s="15"/>
      <c r="O45" s="53"/>
      <c r="P45" s="19"/>
      <c r="Q45" s="15"/>
      <c r="R45" s="53"/>
      <c r="S45" s="19"/>
      <c r="T45" s="15"/>
      <c r="U45" s="53"/>
      <c r="V45" s="19"/>
      <c r="W45" s="15"/>
      <c r="X45" s="53"/>
      <c r="Y45" s="19"/>
      <c r="Z45" s="15"/>
      <c r="AA45" s="53"/>
      <c r="AB45" s="19"/>
      <c r="AC45" s="15"/>
      <c r="AD45" s="53"/>
      <c r="AE45" s="19"/>
      <c r="AF45" s="15"/>
      <c r="AG45" s="53"/>
      <c r="AH45" s="19"/>
      <c r="AI45" s="15"/>
      <c r="AJ45" s="53"/>
      <c r="AK45" s="19"/>
      <c r="AL45" s="15"/>
      <c r="AM45" s="53"/>
      <c r="AN45" s="19"/>
      <c r="AO45" s="15"/>
      <c r="AP45" s="53"/>
      <c r="AQ45" s="19"/>
      <c r="AR45" s="15"/>
      <c r="AS45" s="53"/>
      <c r="AT45" s="19"/>
      <c r="AU45" s="15"/>
      <c r="AV45" s="53"/>
      <c r="AW45" s="19"/>
      <c r="AX45" s="15"/>
      <c r="AY45" s="53"/>
      <c r="AZ45" s="19"/>
      <c r="BA45" s="15"/>
      <c r="BB45" s="53"/>
      <c r="BC45" s="19"/>
      <c r="BD45" s="15"/>
      <c r="BE45" s="53"/>
      <c r="BF45" s="19"/>
      <c r="BG45" s="15"/>
      <c r="BH45" s="53"/>
      <c r="BI45" s="19"/>
      <c r="BJ45" s="15"/>
      <c r="BK45" s="53"/>
      <c r="BL45" s="19"/>
      <c r="BM45" s="15"/>
      <c r="BN45" s="53"/>
      <c r="BO45" s="19"/>
      <c r="BP45" s="15"/>
      <c r="BQ45" s="53"/>
      <c r="BR45" s="19"/>
      <c r="BS45" s="15"/>
      <c r="BT45" s="53"/>
      <c r="BU45" s="19"/>
      <c r="BV45" s="15"/>
      <c r="BW45" s="53"/>
      <c r="BX45" s="19"/>
      <c r="BY45" s="15"/>
      <c r="BZ45" s="53"/>
      <c r="CA45" s="19"/>
      <c r="CB45" s="15"/>
      <c r="CC45" s="53"/>
      <c r="CD45" s="19"/>
      <c r="CE45" s="15"/>
      <c r="CF45" s="53"/>
      <c r="CG45" s="19"/>
      <c r="CH45" s="15"/>
      <c r="CI45" s="53"/>
      <c r="CJ45" s="19"/>
      <c r="CK45" s="15"/>
      <c r="CL45" s="53"/>
      <c r="CM45" s="19"/>
      <c r="CN45" s="15"/>
      <c r="CO45" s="53"/>
      <c r="CP45" s="19"/>
      <c r="CQ45" s="15"/>
      <c r="CR45" s="53"/>
      <c r="CS45" s="19"/>
      <c r="CT45" s="15"/>
      <c r="CU45" s="53"/>
      <c r="CV45" s="19"/>
      <c r="CW45" s="15"/>
      <c r="CX45" s="53"/>
      <c r="CY45" s="19"/>
      <c r="CZ45" s="15"/>
      <c r="DA45" s="53"/>
      <c r="DB45" s="19"/>
      <c r="DC45" s="15"/>
      <c r="DD45" s="53"/>
      <c r="DE45" s="19"/>
      <c r="DF45" s="15"/>
      <c r="DG45" s="53"/>
      <c r="DH45" s="19"/>
      <c r="DI45" s="15"/>
      <c r="DJ45" s="53"/>
      <c r="DK45" s="19"/>
      <c r="DL45" s="15"/>
      <c r="DM45" s="53"/>
      <c r="DN45" s="19"/>
      <c r="DO45" s="15"/>
      <c r="DP45" s="53"/>
      <c r="DQ45" s="19"/>
      <c r="DR45" s="15"/>
      <c r="DS45" s="53"/>
      <c r="DT45" s="19"/>
      <c r="DU45" s="15"/>
      <c r="DV45" s="45">
        <f t="shared" si="6"/>
        <v>0</v>
      </c>
      <c r="DW45" s="19">
        <f t="shared" si="7"/>
        <v>0</v>
      </c>
      <c r="DX45" s="44">
        <f t="shared" si="8"/>
        <v>0</v>
      </c>
      <c r="DZ45" s="45"/>
      <c r="EA45" s="19"/>
      <c r="EB45" s="44"/>
    </row>
    <row r="46" spans="1:132" ht="12.75">
      <c r="A46" s="36">
        <v>43</v>
      </c>
      <c r="B46" s="14">
        <f aca="true" t="shared" si="9" ref="B46:B69">DV46</f>
        <v>0</v>
      </c>
      <c r="C46" s="19">
        <f aca="true" t="shared" si="10" ref="C46:C69">DW46</f>
        <v>0</v>
      </c>
      <c r="D46" s="15">
        <f aca="true" t="shared" si="11" ref="D46:D69">DX46</f>
        <v>0</v>
      </c>
      <c r="E46" s="25" t="s">
        <v>93</v>
      </c>
      <c r="F46" s="53"/>
      <c r="G46" s="19"/>
      <c r="H46" s="15"/>
      <c r="I46" s="53"/>
      <c r="J46" s="19"/>
      <c r="K46" s="15"/>
      <c r="L46" s="53"/>
      <c r="M46" s="19"/>
      <c r="N46" s="15"/>
      <c r="O46" s="53"/>
      <c r="P46" s="19"/>
      <c r="Q46" s="15"/>
      <c r="R46" s="53"/>
      <c r="S46" s="19"/>
      <c r="T46" s="15"/>
      <c r="U46" s="53"/>
      <c r="V46" s="19"/>
      <c r="W46" s="15"/>
      <c r="X46" s="53"/>
      <c r="Y46" s="19"/>
      <c r="Z46" s="15"/>
      <c r="AA46" s="53"/>
      <c r="AB46" s="19"/>
      <c r="AC46" s="15"/>
      <c r="AD46" s="53"/>
      <c r="AE46" s="19"/>
      <c r="AF46" s="15"/>
      <c r="AG46" s="53"/>
      <c r="AH46" s="19"/>
      <c r="AI46" s="15"/>
      <c r="AJ46" s="53"/>
      <c r="AK46" s="19"/>
      <c r="AL46" s="15"/>
      <c r="AM46" s="53"/>
      <c r="AN46" s="19"/>
      <c r="AO46" s="15"/>
      <c r="AP46" s="53"/>
      <c r="AQ46" s="19"/>
      <c r="AR46" s="15"/>
      <c r="AS46" s="53"/>
      <c r="AT46" s="19"/>
      <c r="AU46" s="15"/>
      <c r="AV46" s="53"/>
      <c r="AW46" s="19"/>
      <c r="AX46" s="15"/>
      <c r="AY46" s="53"/>
      <c r="AZ46" s="19"/>
      <c r="BA46" s="15"/>
      <c r="BB46" s="53"/>
      <c r="BC46" s="19"/>
      <c r="BD46" s="15"/>
      <c r="BE46" s="53"/>
      <c r="BF46" s="19"/>
      <c r="BG46" s="15"/>
      <c r="BH46" s="53"/>
      <c r="BI46" s="19"/>
      <c r="BJ46" s="15"/>
      <c r="BK46" s="53"/>
      <c r="BL46" s="19"/>
      <c r="BM46" s="15"/>
      <c r="BN46" s="53"/>
      <c r="BO46" s="19"/>
      <c r="BP46" s="15"/>
      <c r="BQ46" s="53"/>
      <c r="BR46" s="19"/>
      <c r="BS46" s="15"/>
      <c r="BT46" s="53"/>
      <c r="BU46" s="19"/>
      <c r="BV46" s="15"/>
      <c r="BW46" s="53"/>
      <c r="BX46" s="19"/>
      <c r="BY46" s="15"/>
      <c r="BZ46" s="53"/>
      <c r="CA46" s="19"/>
      <c r="CB46" s="15"/>
      <c r="CC46" s="53"/>
      <c r="CD46" s="19"/>
      <c r="CE46" s="15"/>
      <c r="CF46" s="53"/>
      <c r="CG46" s="19"/>
      <c r="CH46" s="15"/>
      <c r="CI46" s="53"/>
      <c r="CJ46" s="19"/>
      <c r="CK46" s="15"/>
      <c r="CL46" s="53"/>
      <c r="CM46" s="19"/>
      <c r="CN46" s="15"/>
      <c r="CO46" s="53"/>
      <c r="CP46" s="19"/>
      <c r="CQ46" s="15"/>
      <c r="CR46" s="53"/>
      <c r="CS46" s="19"/>
      <c r="CT46" s="15"/>
      <c r="CU46" s="53"/>
      <c r="CV46" s="19"/>
      <c r="CW46" s="15"/>
      <c r="CX46" s="53"/>
      <c r="CY46" s="19"/>
      <c r="CZ46" s="15"/>
      <c r="DA46" s="53"/>
      <c r="DB46" s="19"/>
      <c r="DC46" s="15"/>
      <c r="DD46" s="53"/>
      <c r="DE46" s="19"/>
      <c r="DF46" s="15"/>
      <c r="DG46" s="53"/>
      <c r="DH46" s="19"/>
      <c r="DI46" s="15"/>
      <c r="DJ46" s="53"/>
      <c r="DK46" s="19"/>
      <c r="DL46" s="15"/>
      <c r="DM46" s="53"/>
      <c r="DN46" s="19"/>
      <c r="DO46" s="15"/>
      <c r="DP46" s="53"/>
      <c r="DQ46" s="19"/>
      <c r="DR46" s="15"/>
      <c r="DS46" s="53"/>
      <c r="DT46" s="19"/>
      <c r="DU46" s="15"/>
      <c r="DV46" s="45">
        <f t="shared" si="6"/>
        <v>0</v>
      </c>
      <c r="DW46" s="19">
        <f t="shared" si="7"/>
        <v>0</v>
      </c>
      <c r="DX46" s="44">
        <f t="shared" si="8"/>
        <v>0</v>
      </c>
      <c r="DZ46" s="45"/>
      <c r="EA46" s="19"/>
      <c r="EB46" s="44"/>
    </row>
    <row r="47" spans="1:132" ht="12.75">
      <c r="A47" s="36">
        <v>44</v>
      </c>
      <c r="B47" s="14">
        <f t="shared" si="9"/>
        <v>0</v>
      </c>
      <c r="C47" s="19">
        <f t="shared" si="10"/>
        <v>0</v>
      </c>
      <c r="D47" s="15">
        <f t="shared" si="11"/>
        <v>0</v>
      </c>
      <c r="E47" s="25" t="s">
        <v>82</v>
      </c>
      <c r="F47" s="53"/>
      <c r="G47" s="19"/>
      <c r="H47" s="15"/>
      <c r="I47" s="53"/>
      <c r="J47" s="19"/>
      <c r="K47" s="15"/>
      <c r="L47" s="53"/>
      <c r="M47" s="19"/>
      <c r="N47" s="15"/>
      <c r="O47" s="53"/>
      <c r="P47" s="19"/>
      <c r="Q47" s="15"/>
      <c r="R47" s="53"/>
      <c r="S47" s="19"/>
      <c r="T47" s="15"/>
      <c r="U47" s="53"/>
      <c r="V47" s="19"/>
      <c r="W47" s="15"/>
      <c r="X47" s="53"/>
      <c r="Y47" s="19"/>
      <c r="Z47" s="15"/>
      <c r="AA47" s="53"/>
      <c r="AB47" s="19"/>
      <c r="AC47" s="15"/>
      <c r="AD47" s="53"/>
      <c r="AE47" s="19"/>
      <c r="AF47" s="15"/>
      <c r="AG47" s="53"/>
      <c r="AH47" s="19"/>
      <c r="AI47" s="15"/>
      <c r="AJ47" s="53"/>
      <c r="AK47" s="19"/>
      <c r="AL47" s="15"/>
      <c r="AM47" s="53"/>
      <c r="AN47" s="19"/>
      <c r="AO47" s="15"/>
      <c r="AP47" s="53"/>
      <c r="AQ47" s="19"/>
      <c r="AR47" s="15"/>
      <c r="AS47" s="53"/>
      <c r="AT47" s="19"/>
      <c r="AU47" s="15"/>
      <c r="AV47" s="53"/>
      <c r="AW47" s="19"/>
      <c r="AX47" s="15"/>
      <c r="AY47" s="53"/>
      <c r="AZ47" s="19"/>
      <c r="BA47" s="15"/>
      <c r="BB47" s="53"/>
      <c r="BC47" s="19"/>
      <c r="BD47" s="15"/>
      <c r="BE47" s="53"/>
      <c r="BF47" s="19"/>
      <c r="BG47" s="15"/>
      <c r="BH47" s="53"/>
      <c r="BI47" s="19"/>
      <c r="BJ47" s="15"/>
      <c r="BK47" s="53"/>
      <c r="BL47" s="19"/>
      <c r="BM47" s="15"/>
      <c r="BN47" s="53"/>
      <c r="BO47" s="19"/>
      <c r="BP47" s="15"/>
      <c r="BQ47" s="53"/>
      <c r="BR47" s="19"/>
      <c r="BS47" s="15"/>
      <c r="BT47" s="53"/>
      <c r="BU47" s="19"/>
      <c r="BV47" s="15"/>
      <c r="BW47" s="53"/>
      <c r="BX47" s="19"/>
      <c r="BY47" s="15"/>
      <c r="BZ47" s="53"/>
      <c r="CA47" s="19"/>
      <c r="CB47" s="15"/>
      <c r="CC47" s="53"/>
      <c r="CD47" s="19"/>
      <c r="CE47" s="15"/>
      <c r="CF47" s="53"/>
      <c r="CG47" s="19"/>
      <c r="CH47" s="15"/>
      <c r="CI47" s="53"/>
      <c r="CJ47" s="19"/>
      <c r="CK47" s="15"/>
      <c r="CL47" s="53"/>
      <c r="CM47" s="19"/>
      <c r="CN47" s="15"/>
      <c r="CO47" s="53"/>
      <c r="CP47" s="19"/>
      <c r="CQ47" s="15"/>
      <c r="CR47" s="53"/>
      <c r="CS47" s="19"/>
      <c r="CT47" s="15"/>
      <c r="CU47" s="53"/>
      <c r="CV47" s="19"/>
      <c r="CW47" s="15"/>
      <c r="CX47" s="53"/>
      <c r="CY47" s="19"/>
      <c r="CZ47" s="15"/>
      <c r="DA47" s="53"/>
      <c r="DB47" s="19"/>
      <c r="DC47" s="15"/>
      <c r="DD47" s="53"/>
      <c r="DE47" s="19"/>
      <c r="DF47" s="15"/>
      <c r="DG47" s="53"/>
      <c r="DH47" s="19"/>
      <c r="DI47" s="15"/>
      <c r="DJ47" s="53"/>
      <c r="DK47" s="19"/>
      <c r="DL47" s="15"/>
      <c r="DM47" s="53"/>
      <c r="DN47" s="19"/>
      <c r="DO47" s="15"/>
      <c r="DP47" s="53"/>
      <c r="DQ47" s="19"/>
      <c r="DR47" s="15"/>
      <c r="DS47" s="53"/>
      <c r="DT47" s="19"/>
      <c r="DU47" s="15"/>
      <c r="DV47" s="45">
        <f t="shared" si="6"/>
        <v>0</v>
      </c>
      <c r="DW47" s="19">
        <f t="shared" si="7"/>
        <v>0</v>
      </c>
      <c r="DX47" s="44">
        <f t="shared" si="8"/>
        <v>0</v>
      </c>
      <c r="DZ47" s="45"/>
      <c r="EA47" s="19"/>
      <c r="EB47" s="44"/>
    </row>
    <row r="48" spans="1:132" ht="12.75">
      <c r="A48" s="36">
        <v>45</v>
      </c>
      <c r="B48" s="14">
        <f t="shared" si="9"/>
        <v>0</v>
      </c>
      <c r="C48" s="19">
        <f t="shared" si="10"/>
        <v>0</v>
      </c>
      <c r="D48" s="15">
        <f t="shared" si="11"/>
        <v>0</v>
      </c>
      <c r="E48" s="25" t="s">
        <v>64</v>
      </c>
      <c r="F48" s="53"/>
      <c r="G48" s="19"/>
      <c r="H48" s="15"/>
      <c r="I48" s="53"/>
      <c r="J48" s="19"/>
      <c r="K48" s="15"/>
      <c r="L48" s="53"/>
      <c r="M48" s="19"/>
      <c r="N48" s="15"/>
      <c r="O48" s="53"/>
      <c r="P48" s="19"/>
      <c r="Q48" s="15"/>
      <c r="R48" s="53"/>
      <c r="S48" s="19"/>
      <c r="T48" s="15"/>
      <c r="U48" s="53"/>
      <c r="V48" s="19"/>
      <c r="W48" s="15"/>
      <c r="X48" s="53"/>
      <c r="Y48" s="19"/>
      <c r="Z48" s="15"/>
      <c r="AA48" s="53"/>
      <c r="AB48" s="19"/>
      <c r="AC48" s="15"/>
      <c r="AD48" s="53"/>
      <c r="AE48" s="19"/>
      <c r="AF48" s="15"/>
      <c r="AG48" s="53"/>
      <c r="AH48" s="19"/>
      <c r="AI48" s="15"/>
      <c r="AJ48" s="53"/>
      <c r="AK48" s="19"/>
      <c r="AL48" s="15"/>
      <c r="AM48" s="53"/>
      <c r="AN48" s="19"/>
      <c r="AO48" s="15"/>
      <c r="AP48" s="53"/>
      <c r="AQ48" s="19"/>
      <c r="AR48" s="15"/>
      <c r="AS48" s="53"/>
      <c r="AT48" s="19"/>
      <c r="AU48" s="15"/>
      <c r="AV48" s="53"/>
      <c r="AW48" s="19"/>
      <c r="AX48" s="15"/>
      <c r="AY48" s="53"/>
      <c r="AZ48" s="19"/>
      <c r="BA48" s="15"/>
      <c r="BB48" s="53"/>
      <c r="BC48" s="19"/>
      <c r="BD48" s="15"/>
      <c r="BE48" s="53"/>
      <c r="BF48" s="19"/>
      <c r="BG48" s="15"/>
      <c r="BH48" s="53"/>
      <c r="BI48" s="19"/>
      <c r="BJ48" s="15"/>
      <c r="BK48" s="53"/>
      <c r="BL48" s="19"/>
      <c r="BM48" s="15"/>
      <c r="BN48" s="53"/>
      <c r="BO48" s="19"/>
      <c r="BP48" s="15"/>
      <c r="BQ48" s="53"/>
      <c r="BR48" s="19"/>
      <c r="BS48" s="15"/>
      <c r="BT48" s="53"/>
      <c r="BU48" s="19"/>
      <c r="BV48" s="15"/>
      <c r="BW48" s="53"/>
      <c r="BX48" s="19"/>
      <c r="BY48" s="15"/>
      <c r="BZ48" s="53"/>
      <c r="CA48" s="19"/>
      <c r="CB48" s="15"/>
      <c r="CC48" s="53"/>
      <c r="CD48" s="19"/>
      <c r="CE48" s="15"/>
      <c r="CF48" s="53"/>
      <c r="CG48" s="19"/>
      <c r="CH48" s="15"/>
      <c r="CI48" s="53"/>
      <c r="CJ48" s="19"/>
      <c r="CK48" s="15"/>
      <c r="CL48" s="53"/>
      <c r="CM48" s="19"/>
      <c r="CN48" s="15"/>
      <c r="CO48" s="53"/>
      <c r="CP48" s="19"/>
      <c r="CQ48" s="15"/>
      <c r="CR48" s="53"/>
      <c r="CS48" s="19"/>
      <c r="CT48" s="15"/>
      <c r="CU48" s="53"/>
      <c r="CV48" s="19"/>
      <c r="CW48" s="15"/>
      <c r="CX48" s="53"/>
      <c r="CY48" s="19"/>
      <c r="CZ48" s="15"/>
      <c r="DA48" s="53"/>
      <c r="DB48" s="19"/>
      <c r="DC48" s="15"/>
      <c r="DD48" s="53"/>
      <c r="DE48" s="19"/>
      <c r="DF48" s="15"/>
      <c r="DG48" s="53"/>
      <c r="DH48" s="19"/>
      <c r="DI48" s="15"/>
      <c r="DJ48" s="53"/>
      <c r="DK48" s="19"/>
      <c r="DL48" s="15"/>
      <c r="DM48" s="53"/>
      <c r="DN48" s="19"/>
      <c r="DO48" s="15"/>
      <c r="DP48" s="53"/>
      <c r="DQ48" s="19"/>
      <c r="DR48" s="15"/>
      <c r="DS48" s="53"/>
      <c r="DT48" s="19"/>
      <c r="DU48" s="15"/>
      <c r="DV48" s="45">
        <f t="shared" si="6"/>
        <v>0</v>
      </c>
      <c r="DW48" s="19">
        <f t="shared" si="7"/>
        <v>0</v>
      </c>
      <c r="DX48" s="44">
        <f t="shared" si="8"/>
        <v>0</v>
      </c>
      <c r="DZ48" s="45"/>
      <c r="EA48" s="19"/>
      <c r="EB48" s="44"/>
    </row>
    <row r="49" spans="1:132" ht="12.75">
      <c r="A49" s="36">
        <v>46</v>
      </c>
      <c r="B49" s="14">
        <f t="shared" si="9"/>
        <v>0</v>
      </c>
      <c r="C49" s="19">
        <f t="shared" si="10"/>
        <v>0</v>
      </c>
      <c r="D49" s="15">
        <f t="shared" si="11"/>
        <v>0</v>
      </c>
      <c r="E49" s="25" t="s">
        <v>21</v>
      </c>
      <c r="F49" s="53"/>
      <c r="G49" s="19"/>
      <c r="H49" s="15"/>
      <c r="I49" s="53"/>
      <c r="J49" s="19"/>
      <c r="K49" s="15"/>
      <c r="L49" s="53"/>
      <c r="M49" s="19"/>
      <c r="N49" s="15"/>
      <c r="O49" s="53"/>
      <c r="P49" s="19"/>
      <c r="Q49" s="15"/>
      <c r="R49" s="53"/>
      <c r="S49" s="19"/>
      <c r="T49" s="15"/>
      <c r="U49" s="53"/>
      <c r="V49" s="19"/>
      <c r="W49" s="15"/>
      <c r="X49" s="53"/>
      <c r="Y49" s="19"/>
      <c r="Z49" s="15"/>
      <c r="AA49" s="53"/>
      <c r="AB49" s="19"/>
      <c r="AC49" s="15"/>
      <c r="AD49" s="53"/>
      <c r="AE49" s="19"/>
      <c r="AF49" s="15"/>
      <c r="AG49" s="53"/>
      <c r="AH49" s="19"/>
      <c r="AI49" s="15"/>
      <c r="AJ49" s="53"/>
      <c r="AK49" s="19"/>
      <c r="AL49" s="15"/>
      <c r="AM49" s="53"/>
      <c r="AN49" s="19"/>
      <c r="AO49" s="15"/>
      <c r="AP49" s="53"/>
      <c r="AQ49" s="19"/>
      <c r="AR49" s="15"/>
      <c r="AS49" s="53"/>
      <c r="AT49" s="19"/>
      <c r="AU49" s="15"/>
      <c r="AV49" s="53"/>
      <c r="AW49" s="19"/>
      <c r="AX49" s="15"/>
      <c r="AY49" s="53"/>
      <c r="AZ49" s="19"/>
      <c r="BA49" s="15"/>
      <c r="BB49" s="53"/>
      <c r="BC49" s="19"/>
      <c r="BD49" s="15"/>
      <c r="BE49" s="53"/>
      <c r="BF49" s="19"/>
      <c r="BG49" s="15"/>
      <c r="BH49" s="53"/>
      <c r="BI49" s="19"/>
      <c r="BJ49" s="15"/>
      <c r="BK49" s="53"/>
      <c r="BL49" s="19"/>
      <c r="BM49" s="15"/>
      <c r="BN49" s="53"/>
      <c r="BO49" s="19"/>
      <c r="BP49" s="15"/>
      <c r="BQ49" s="53"/>
      <c r="BR49" s="19"/>
      <c r="BS49" s="15"/>
      <c r="BT49" s="53"/>
      <c r="BU49" s="19"/>
      <c r="BV49" s="15"/>
      <c r="BW49" s="53"/>
      <c r="BX49" s="19"/>
      <c r="BY49" s="15"/>
      <c r="BZ49" s="53"/>
      <c r="CA49" s="19"/>
      <c r="CB49" s="15"/>
      <c r="CC49" s="53"/>
      <c r="CD49" s="19"/>
      <c r="CE49" s="15"/>
      <c r="CF49" s="53"/>
      <c r="CG49" s="19"/>
      <c r="CH49" s="15"/>
      <c r="CI49" s="53"/>
      <c r="CJ49" s="19"/>
      <c r="CK49" s="15"/>
      <c r="CL49" s="53"/>
      <c r="CM49" s="19"/>
      <c r="CN49" s="15"/>
      <c r="CO49" s="53"/>
      <c r="CP49" s="19"/>
      <c r="CQ49" s="15"/>
      <c r="CR49" s="53"/>
      <c r="CS49" s="19"/>
      <c r="CT49" s="15"/>
      <c r="CU49" s="53"/>
      <c r="CV49" s="19"/>
      <c r="CW49" s="15"/>
      <c r="CX49" s="53"/>
      <c r="CY49" s="19"/>
      <c r="CZ49" s="15"/>
      <c r="DA49" s="53"/>
      <c r="DB49" s="19"/>
      <c r="DC49" s="15"/>
      <c r="DD49" s="53"/>
      <c r="DE49" s="19"/>
      <c r="DF49" s="15"/>
      <c r="DG49" s="53"/>
      <c r="DH49" s="19"/>
      <c r="DI49" s="15"/>
      <c r="DJ49" s="53"/>
      <c r="DK49" s="19"/>
      <c r="DL49" s="15"/>
      <c r="DM49" s="53"/>
      <c r="DN49" s="19"/>
      <c r="DO49" s="15"/>
      <c r="DP49" s="53"/>
      <c r="DQ49" s="19"/>
      <c r="DR49" s="15"/>
      <c r="DS49" s="53"/>
      <c r="DT49" s="19"/>
      <c r="DU49" s="15"/>
      <c r="DV49" s="45">
        <f t="shared" si="6"/>
        <v>0</v>
      </c>
      <c r="DW49" s="19">
        <f t="shared" si="7"/>
        <v>0</v>
      </c>
      <c r="DX49" s="44">
        <f t="shared" si="8"/>
        <v>0</v>
      </c>
      <c r="DZ49" s="45"/>
      <c r="EA49" s="19"/>
      <c r="EB49" s="44"/>
    </row>
    <row r="50" spans="1:132" ht="12.75">
      <c r="A50" s="36">
        <v>47</v>
      </c>
      <c r="B50" s="14">
        <f t="shared" si="9"/>
        <v>0</v>
      </c>
      <c r="C50" s="19">
        <f t="shared" si="10"/>
        <v>0</v>
      </c>
      <c r="D50" s="15">
        <f t="shared" si="11"/>
        <v>0</v>
      </c>
      <c r="E50" s="25" t="s">
        <v>66</v>
      </c>
      <c r="F50" s="53"/>
      <c r="G50" s="19"/>
      <c r="H50" s="15"/>
      <c r="I50" s="53"/>
      <c r="J50" s="19"/>
      <c r="K50" s="15"/>
      <c r="L50" s="53"/>
      <c r="M50" s="19"/>
      <c r="N50" s="15"/>
      <c r="O50" s="53"/>
      <c r="P50" s="19"/>
      <c r="Q50" s="15"/>
      <c r="R50" s="53"/>
      <c r="S50" s="19"/>
      <c r="T50" s="15"/>
      <c r="U50" s="53"/>
      <c r="V50" s="19"/>
      <c r="W50" s="15"/>
      <c r="X50" s="53"/>
      <c r="Y50" s="19"/>
      <c r="Z50" s="15"/>
      <c r="AA50" s="53"/>
      <c r="AB50" s="19"/>
      <c r="AC50" s="15"/>
      <c r="AD50" s="53"/>
      <c r="AE50" s="19"/>
      <c r="AF50" s="15"/>
      <c r="AG50" s="53"/>
      <c r="AH50" s="19"/>
      <c r="AI50" s="15"/>
      <c r="AJ50" s="53"/>
      <c r="AK50" s="19"/>
      <c r="AL50" s="15"/>
      <c r="AM50" s="53"/>
      <c r="AN50" s="19"/>
      <c r="AO50" s="15"/>
      <c r="AP50" s="53"/>
      <c r="AQ50" s="19"/>
      <c r="AR50" s="15"/>
      <c r="AS50" s="53"/>
      <c r="AT50" s="19"/>
      <c r="AU50" s="15"/>
      <c r="AV50" s="53"/>
      <c r="AW50" s="19"/>
      <c r="AX50" s="15"/>
      <c r="AY50" s="53"/>
      <c r="AZ50" s="19"/>
      <c r="BA50" s="15"/>
      <c r="BB50" s="53"/>
      <c r="BC50" s="19"/>
      <c r="BD50" s="15"/>
      <c r="BE50" s="53"/>
      <c r="BF50" s="19"/>
      <c r="BG50" s="15"/>
      <c r="BH50" s="53"/>
      <c r="BI50" s="19"/>
      <c r="BJ50" s="15"/>
      <c r="BK50" s="53"/>
      <c r="BL50" s="19"/>
      <c r="BM50" s="15"/>
      <c r="BN50" s="53"/>
      <c r="BO50" s="19"/>
      <c r="BP50" s="15"/>
      <c r="BQ50" s="53"/>
      <c r="BR50" s="19"/>
      <c r="BS50" s="15"/>
      <c r="BT50" s="53"/>
      <c r="BU50" s="19"/>
      <c r="BV50" s="15"/>
      <c r="BW50" s="53"/>
      <c r="BX50" s="19"/>
      <c r="BY50" s="15"/>
      <c r="BZ50" s="53"/>
      <c r="CA50" s="19"/>
      <c r="CB50" s="15"/>
      <c r="CC50" s="53"/>
      <c r="CD50" s="19"/>
      <c r="CE50" s="15"/>
      <c r="CF50" s="53"/>
      <c r="CG50" s="19"/>
      <c r="CH50" s="15"/>
      <c r="CI50" s="53"/>
      <c r="CJ50" s="19"/>
      <c r="CK50" s="15"/>
      <c r="CL50" s="53"/>
      <c r="CM50" s="19"/>
      <c r="CN50" s="15"/>
      <c r="CO50" s="53"/>
      <c r="CP50" s="19"/>
      <c r="CQ50" s="15"/>
      <c r="CR50" s="53"/>
      <c r="CS50" s="19"/>
      <c r="CT50" s="15"/>
      <c r="CU50" s="53"/>
      <c r="CV50" s="19"/>
      <c r="CW50" s="15"/>
      <c r="CX50" s="53"/>
      <c r="CY50" s="19"/>
      <c r="CZ50" s="15"/>
      <c r="DA50" s="53"/>
      <c r="DB50" s="19"/>
      <c r="DC50" s="15"/>
      <c r="DD50" s="53"/>
      <c r="DE50" s="19"/>
      <c r="DF50" s="15"/>
      <c r="DG50" s="53"/>
      <c r="DH50" s="19"/>
      <c r="DI50" s="15"/>
      <c r="DJ50" s="53"/>
      <c r="DK50" s="19"/>
      <c r="DL50" s="15"/>
      <c r="DM50" s="53"/>
      <c r="DN50" s="19"/>
      <c r="DO50" s="15"/>
      <c r="DP50" s="53"/>
      <c r="DQ50" s="19"/>
      <c r="DR50" s="15"/>
      <c r="DS50" s="53"/>
      <c r="DT50" s="19"/>
      <c r="DU50" s="15"/>
      <c r="DV50" s="45">
        <f t="shared" si="6"/>
        <v>0</v>
      </c>
      <c r="DW50" s="19">
        <f t="shared" si="7"/>
        <v>0</v>
      </c>
      <c r="DX50" s="44">
        <f t="shared" si="8"/>
        <v>0</v>
      </c>
      <c r="DZ50" s="45"/>
      <c r="EA50" s="19"/>
      <c r="EB50" s="44"/>
    </row>
    <row r="51" spans="1:132" ht="12.75">
      <c r="A51" s="36">
        <v>48</v>
      </c>
      <c r="B51" s="14">
        <f t="shared" si="9"/>
        <v>0</v>
      </c>
      <c r="C51" s="19">
        <f t="shared" si="10"/>
        <v>0</v>
      </c>
      <c r="D51" s="15">
        <f t="shared" si="11"/>
        <v>0</v>
      </c>
      <c r="E51" s="25" t="s">
        <v>100</v>
      </c>
      <c r="F51" s="53"/>
      <c r="G51" s="19"/>
      <c r="H51" s="15"/>
      <c r="I51" s="53"/>
      <c r="J51" s="19"/>
      <c r="K51" s="15"/>
      <c r="L51" s="53"/>
      <c r="M51" s="19"/>
      <c r="N51" s="15"/>
      <c r="O51" s="53"/>
      <c r="P51" s="19"/>
      <c r="Q51" s="15"/>
      <c r="R51" s="53"/>
      <c r="S51" s="19"/>
      <c r="T51" s="15"/>
      <c r="U51" s="53"/>
      <c r="V51" s="19"/>
      <c r="W51" s="15"/>
      <c r="X51" s="53"/>
      <c r="Y51" s="19"/>
      <c r="Z51" s="15"/>
      <c r="AA51" s="53"/>
      <c r="AB51" s="19"/>
      <c r="AC51" s="15"/>
      <c r="AD51" s="53"/>
      <c r="AE51" s="19"/>
      <c r="AF51" s="15"/>
      <c r="AG51" s="53"/>
      <c r="AH51" s="19"/>
      <c r="AI51" s="15"/>
      <c r="AJ51" s="53"/>
      <c r="AK51" s="19"/>
      <c r="AL51" s="15"/>
      <c r="AM51" s="53"/>
      <c r="AN51" s="19"/>
      <c r="AO51" s="15"/>
      <c r="AP51" s="53"/>
      <c r="AQ51" s="19"/>
      <c r="AR51" s="15"/>
      <c r="AS51" s="53"/>
      <c r="AT51" s="19"/>
      <c r="AU51" s="15"/>
      <c r="AV51" s="53"/>
      <c r="AW51" s="19"/>
      <c r="AX51" s="15"/>
      <c r="AY51" s="53"/>
      <c r="AZ51" s="19"/>
      <c r="BA51" s="15"/>
      <c r="BB51" s="53"/>
      <c r="BC51" s="19"/>
      <c r="BD51" s="15"/>
      <c r="BE51" s="53"/>
      <c r="BF51" s="19"/>
      <c r="BG51" s="15"/>
      <c r="BH51" s="53"/>
      <c r="BI51" s="19"/>
      <c r="BJ51" s="15"/>
      <c r="BK51" s="53"/>
      <c r="BL51" s="19"/>
      <c r="BM51" s="15"/>
      <c r="BN51" s="53"/>
      <c r="BO51" s="19"/>
      <c r="BP51" s="15"/>
      <c r="BQ51" s="53"/>
      <c r="BR51" s="19"/>
      <c r="BS51" s="15"/>
      <c r="BT51" s="53"/>
      <c r="BU51" s="19"/>
      <c r="BV51" s="15"/>
      <c r="BW51" s="53"/>
      <c r="BX51" s="19"/>
      <c r="BY51" s="15"/>
      <c r="BZ51" s="53"/>
      <c r="CA51" s="19"/>
      <c r="CB51" s="15"/>
      <c r="CC51" s="53"/>
      <c r="CD51" s="19"/>
      <c r="CE51" s="15"/>
      <c r="CF51" s="53"/>
      <c r="CG51" s="19"/>
      <c r="CH51" s="15"/>
      <c r="CI51" s="53"/>
      <c r="CJ51" s="19"/>
      <c r="CK51" s="15"/>
      <c r="CL51" s="53"/>
      <c r="CM51" s="19"/>
      <c r="CN51" s="15"/>
      <c r="CO51" s="53"/>
      <c r="CP51" s="19"/>
      <c r="CQ51" s="15"/>
      <c r="CR51" s="53"/>
      <c r="CS51" s="19"/>
      <c r="CT51" s="15"/>
      <c r="CU51" s="53"/>
      <c r="CV51" s="19"/>
      <c r="CW51" s="15"/>
      <c r="CX51" s="53"/>
      <c r="CY51" s="19"/>
      <c r="CZ51" s="15"/>
      <c r="DA51" s="53"/>
      <c r="DB51" s="19"/>
      <c r="DC51" s="15"/>
      <c r="DD51" s="53"/>
      <c r="DE51" s="19"/>
      <c r="DF51" s="15"/>
      <c r="DG51" s="53"/>
      <c r="DH51" s="19"/>
      <c r="DI51" s="15"/>
      <c r="DJ51" s="53"/>
      <c r="DK51" s="19"/>
      <c r="DL51" s="15"/>
      <c r="DM51" s="53"/>
      <c r="DN51" s="19"/>
      <c r="DO51" s="15"/>
      <c r="DP51" s="53"/>
      <c r="DQ51" s="19"/>
      <c r="DR51" s="15"/>
      <c r="DS51" s="53"/>
      <c r="DT51" s="19"/>
      <c r="DU51" s="15"/>
      <c r="DV51" s="45">
        <f t="shared" si="6"/>
        <v>0</v>
      </c>
      <c r="DW51" s="19">
        <f t="shared" si="7"/>
        <v>0</v>
      </c>
      <c r="DX51" s="44">
        <f t="shared" si="8"/>
        <v>0</v>
      </c>
      <c r="DZ51" s="45"/>
      <c r="EA51" s="19"/>
      <c r="EB51" s="44"/>
    </row>
    <row r="52" spans="1:132" ht="12.75">
      <c r="A52" s="36">
        <v>49</v>
      </c>
      <c r="B52" s="14">
        <f t="shared" si="9"/>
        <v>0</v>
      </c>
      <c r="C52" s="19">
        <f t="shared" si="10"/>
        <v>0</v>
      </c>
      <c r="D52" s="15">
        <f t="shared" si="11"/>
        <v>0</v>
      </c>
      <c r="E52" s="25" t="s">
        <v>98</v>
      </c>
      <c r="F52" s="53"/>
      <c r="G52" s="19"/>
      <c r="H52" s="15"/>
      <c r="I52" s="53"/>
      <c r="J52" s="19"/>
      <c r="K52" s="15"/>
      <c r="L52" s="53"/>
      <c r="M52" s="19"/>
      <c r="N52" s="15"/>
      <c r="O52" s="53"/>
      <c r="P52" s="19"/>
      <c r="Q52" s="15"/>
      <c r="R52" s="53"/>
      <c r="S52" s="19"/>
      <c r="T52" s="15"/>
      <c r="U52" s="53"/>
      <c r="V52" s="19"/>
      <c r="W52" s="15"/>
      <c r="X52" s="53"/>
      <c r="Y52" s="19"/>
      <c r="Z52" s="15"/>
      <c r="AA52" s="53"/>
      <c r="AB52" s="19"/>
      <c r="AC52" s="15"/>
      <c r="AD52" s="53"/>
      <c r="AE52" s="19"/>
      <c r="AF52" s="15"/>
      <c r="AG52" s="53"/>
      <c r="AH52" s="19"/>
      <c r="AI52" s="15"/>
      <c r="AJ52" s="53"/>
      <c r="AK52" s="19"/>
      <c r="AL52" s="15"/>
      <c r="AM52" s="53"/>
      <c r="AN52" s="19"/>
      <c r="AO52" s="15"/>
      <c r="AP52" s="53"/>
      <c r="AQ52" s="19"/>
      <c r="AR52" s="15"/>
      <c r="AS52" s="53"/>
      <c r="AT52" s="19"/>
      <c r="AU52" s="15"/>
      <c r="AV52" s="53"/>
      <c r="AW52" s="19"/>
      <c r="AX52" s="15"/>
      <c r="AY52" s="53"/>
      <c r="AZ52" s="19"/>
      <c r="BA52" s="15"/>
      <c r="BB52" s="53"/>
      <c r="BC52" s="19"/>
      <c r="BD52" s="15"/>
      <c r="BE52" s="53"/>
      <c r="BF52" s="19"/>
      <c r="BG52" s="15"/>
      <c r="BH52" s="53"/>
      <c r="BI52" s="19"/>
      <c r="BJ52" s="15"/>
      <c r="BK52" s="53"/>
      <c r="BL52" s="19"/>
      <c r="BM52" s="15"/>
      <c r="BN52" s="53"/>
      <c r="BO52" s="19"/>
      <c r="BP52" s="15"/>
      <c r="BQ52" s="53"/>
      <c r="BR52" s="19"/>
      <c r="BS52" s="15"/>
      <c r="BT52" s="53"/>
      <c r="BU52" s="19"/>
      <c r="BV52" s="15"/>
      <c r="BW52" s="53"/>
      <c r="BX52" s="19"/>
      <c r="BY52" s="15"/>
      <c r="BZ52" s="53"/>
      <c r="CA52" s="19"/>
      <c r="CB52" s="15"/>
      <c r="CC52" s="53"/>
      <c r="CD52" s="19"/>
      <c r="CE52" s="15"/>
      <c r="CF52" s="53"/>
      <c r="CG52" s="19"/>
      <c r="CH52" s="15"/>
      <c r="CI52" s="53"/>
      <c r="CJ52" s="19"/>
      <c r="CK52" s="15"/>
      <c r="CL52" s="53"/>
      <c r="CM52" s="19"/>
      <c r="CN52" s="15"/>
      <c r="CO52" s="53"/>
      <c r="CP52" s="19"/>
      <c r="CQ52" s="15"/>
      <c r="CR52" s="53"/>
      <c r="CS52" s="19"/>
      <c r="CT52" s="15"/>
      <c r="CU52" s="53"/>
      <c r="CV52" s="19"/>
      <c r="CW52" s="15"/>
      <c r="CX52" s="53"/>
      <c r="CY52" s="19"/>
      <c r="CZ52" s="15"/>
      <c r="DA52" s="53"/>
      <c r="DB52" s="19"/>
      <c r="DC52" s="15"/>
      <c r="DD52" s="53"/>
      <c r="DE52" s="19"/>
      <c r="DF52" s="15"/>
      <c r="DG52" s="53"/>
      <c r="DH52" s="19"/>
      <c r="DI52" s="15"/>
      <c r="DJ52" s="53"/>
      <c r="DK52" s="19"/>
      <c r="DL52" s="15"/>
      <c r="DM52" s="53"/>
      <c r="DN52" s="19"/>
      <c r="DO52" s="15"/>
      <c r="DP52" s="53"/>
      <c r="DQ52" s="19"/>
      <c r="DR52" s="15"/>
      <c r="DS52" s="53"/>
      <c r="DT52" s="19"/>
      <c r="DU52" s="15"/>
      <c r="DV52" s="45">
        <f t="shared" si="6"/>
        <v>0</v>
      </c>
      <c r="DW52" s="19">
        <f t="shared" si="7"/>
        <v>0</v>
      </c>
      <c r="DX52" s="44">
        <f t="shared" si="8"/>
        <v>0</v>
      </c>
      <c r="DZ52" s="45"/>
      <c r="EA52" s="19"/>
      <c r="EB52" s="44"/>
    </row>
    <row r="53" spans="1:132" ht="12.75">
      <c r="A53" s="36">
        <v>50</v>
      </c>
      <c r="B53" s="14">
        <f t="shared" si="9"/>
        <v>0</v>
      </c>
      <c r="C53" s="19">
        <f t="shared" si="10"/>
        <v>0</v>
      </c>
      <c r="D53" s="15">
        <f t="shared" si="11"/>
        <v>0</v>
      </c>
      <c r="E53" s="25" t="s">
        <v>60</v>
      </c>
      <c r="F53" s="53"/>
      <c r="G53" s="19"/>
      <c r="H53" s="15"/>
      <c r="I53" s="53"/>
      <c r="J53" s="19"/>
      <c r="K53" s="15"/>
      <c r="L53" s="53"/>
      <c r="M53" s="19"/>
      <c r="N53" s="15"/>
      <c r="O53" s="53"/>
      <c r="P53" s="19"/>
      <c r="Q53" s="15"/>
      <c r="R53" s="53"/>
      <c r="S53" s="19"/>
      <c r="T53" s="15"/>
      <c r="U53" s="53"/>
      <c r="V53" s="19"/>
      <c r="W53" s="15"/>
      <c r="X53" s="53"/>
      <c r="Y53" s="19"/>
      <c r="Z53" s="15"/>
      <c r="AA53" s="53"/>
      <c r="AB53" s="19"/>
      <c r="AC53" s="15"/>
      <c r="AD53" s="53"/>
      <c r="AE53" s="19"/>
      <c r="AF53" s="15"/>
      <c r="AG53" s="53"/>
      <c r="AH53" s="19"/>
      <c r="AI53" s="15"/>
      <c r="AJ53" s="53"/>
      <c r="AK53" s="19"/>
      <c r="AL53" s="15"/>
      <c r="AM53" s="53"/>
      <c r="AN53" s="19"/>
      <c r="AO53" s="15"/>
      <c r="AP53" s="53"/>
      <c r="AQ53" s="19"/>
      <c r="AR53" s="15"/>
      <c r="AS53" s="53"/>
      <c r="AT53" s="19"/>
      <c r="AU53" s="15"/>
      <c r="AV53" s="53"/>
      <c r="AW53" s="19"/>
      <c r="AX53" s="15"/>
      <c r="AY53" s="53"/>
      <c r="AZ53" s="19"/>
      <c r="BA53" s="15"/>
      <c r="BB53" s="53"/>
      <c r="BC53" s="19"/>
      <c r="BD53" s="15"/>
      <c r="BE53" s="53"/>
      <c r="BF53" s="19"/>
      <c r="BG53" s="15"/>
      <c r="BH53" s="53"/>
      <c r="BI53" s="19"/>
      <c r="BJ53" s="15"/>
      <c r="BK53" s="53"/>
      <c r="BL53" s="19"/>
      <c r="BM53" s="15"/>
      <c r="BN53" s="53"/>
      <c r="BO53" s="19"/>
      <c r="BP53" s="15"/>
      <c r="BQ53" s="53"/>
      <c r="BR53" s="19"/>
      <c r="BS53" s="15"/>
      <c r="BT53" s="53"/>
      <c r="BU53" s="19"/>
      <c r="BV53" s="15"/>
      <c r="BW53" s="53"/>
      <c r="BX53" s="19"/>
      <c r="BY53" s="15"/>
      <c r="BZ53" s="53"/>
      <c r="CA53" s="19"/>
      <c r="CB53" s="15"/>
      <c r="CC53" s="53"/>
      <c r="CD53" s="19"/>
      <c r="CE53" s="15"/>
      <c r="CF53" s="53"/>
      <c r="CG53" s="19"/>
      <c r="CH53" s="15"/>
      <c r="CI53" s="53"/>
      <c r="CJ53" s="19"/>
      <c r="CK53" s="15"/>
      <c r="CL53" s="53"/>
      <c r="CM53" s="19"/>
      <c r="CN53" s="15"/>
      <c r="CO53" s="53"/>
      <c r="CP53" s="19"/>
      <c r="CQ53" s="15"/>
      <c r="CR53" s="53"/>
      <c r="CS53" s="19"/>
      <c r="CT53" s="15"/>
      <c r="CU53" s="53"/>
      <c r="CV53" s="19"/>
      <c r="CW53" s="15"/>
      <c r="CX53" s="53"/>
      <c r="CY53" s="19"/>
      <c r="CZ53" s="15"/>
      <c r="DA53" s="53"/>
      <c r="DB53" s="19"/>
      <c r="DC53" s="15"/>
      <c r="DD53" s="53"/>
      <c r="DE53" s="19"/>
      <c r="DF53" s="15"/>
      <c r="DG53" s="53"/>
      <c r="DH53" s="19"/>
      <c r="DI53" s="15"/>
      <c r="DJ53" s="53"/>
      <c r="DK53" s="19"/>
      <c r="DL53" s="15"/>
      <c r="DM53" s="53"/>
      <c r="DN53" s="19"/>
      <c r="DO53" s="15"/>
      <c r="DP53" s="53"/>
      <c r="DQ53" s="19"/>
      <c r="DR53" s="15"/>
      <c r="DS53" s="53"/>
      <c r="DT53" s="19"/>
      <c r="DU53" s="15"/>
      <c r="DV53" s="45">
        <f t="shared" si="6"/>
        <v>0</v>
      </c>
      <c r="DW53" s="19">
        <f t="shared" si="7"/>
        <v>0</v>
      </c>
      <c r="DX53" s="44">
        <f t="shared" si="8"/>
        <v>0</v>
      </c>
      <c r="DZ53" s="45"/>
      <c r="EA53" s="19"/>
      <c r="EB53" s="44"/>
    </row>
    <row r="54" spans="1:132" ht="12.75">
      <c r="A54" s="36">
        <v>51</v>
      </c>
      <c r="B54" s="14">
        <f t="shared" si="9"/>
        <v>0</v>
      </c>
      <c r="C54" s="19">
        <f t="shared" si="10"/>
        <v>0</v>
      </c>
      <c r="D54" s="15">
        <f t="shared" si="11"/>
        <v>0</v>
      </c>
      <c r="E54" s="25" t="s">
        <v>49</v>
      </c>
      <c r="F54" s="53"/>
      <c r="G54" s="19"/>
      <c r="H54" s="15"/>
      <c r="I54" s="53"/>
      <c r="J54" s="19"/>
      <c r="K54" s="15"/>
      <c r="L54" s="53"/>
      <c r="M54" s="19"/>
      <c r="N54" s="15"/>
      <c r="O54" s="53"/>
      <c r="P54" s="19"/>
      <c r="Q54" s="15"/>
      <c r="R54" s="53"/>
      <c r="S54" s="19"/>
      <c r="T54" s="15"/>
      <c r="U54" s="53"/>
      <c r="V54" s="19"/>
      <c r="W54" s="15"/>
      <c r="X54" s="53"/>
      <c r="Y54" s="19"/>
      <c r="Z54" s="15"/>
      <c r="AA54" s="53"/>
      <c r="AB54" s="19"/>
      <c r="AC54" s="15"/>
      <c r="AD54" s="53"/>
      <c r="AE54" s="19"/>
      <c r="AF54" s="15"/>
      <c r="AG54" s="53"/>
      <c r="AH54" s="19"/>
      <c r="AI54" s="15"/>
      <c r="AJ54" s="53"/>
      <c r="AK54" s="19"/>
      <c r="AL54" s="15"/>
      <c r="AM54" s="53"/>
      <c r="AN54" s="19"/>
      <c r="AO54" s="15"/>
      <c r="AP54" s="53"/>
      <c r="AQ54" s="19"/>
      <c r="AR54" s="15"/>
      <c r="AS54" s="53"/>
      <c r="AT54" s="19"/>
      <c r="AU54" s="15"/>
      <c r="AV54" s="53"/>
      <c r="AW54" s="19"/>
      <c r="AX54" s="15"/>
      <c r="AY54" s="53"/>
      <c r="AZ54" s="19"/>
      <c r="BA54" s="15"/>
      <c r="BB54" s="53"/>
      <c r="BC54" s="19"/>
      <c r="BD54" s="15"/>
      <c r="BE54" s="53"/>
      <c r="BF54" s="19"/>
      <c r="BG54" s="15"/>
      <c r="BH54" s="53"/>
      <c r="BI54" s="19"/>
      <c r="BJ54" s="15"/>
      <c r="BK54" s="53"/>
      <c r="BL54" s="19"/>
      <c r="BM54" s="15"/>
      <c r="BN54" s="53"/>
      <c r="BO54" s="19"/>
      <c r="BP54" s="15"/>
      <c r="BQ54" s="53"/>
      <c r="BR54" s="19"/>
      <c r="BS54" s="15"/>
      <c r="BT54" s="53"/>
      <c r="BU54" s="19"/>
      <c r="BV54" s="15"/>
      <c r="BW54" s="53"/>
      <c r="BX54" s="19"/>
      <c r="BY54" s="15"/>
      <c r="BZ54" s="53"/>
      <c r="CA54" s="19"/>
      <c r="CB54" s="15"/>
      <c r="CC54" s="53"/>
      <c r="CD54" s="19"/>
      <c r="CE54" s="15"/>
      <c r="CF54" s="53"/>
      <c r="CG54" s="19"/>
      <c r="CH54" s="15"/>
      <c r="CI54" s="53"/>
      <c r="CJ54" s="19"/>
      <c r="CK54" s="15"/>
      <c r="CL54" s="53"/>
      <c r="CM54" s="19"/>
      <c r="CN54" s="15"/>
      <c r="CO54" s="53"/>
      <c r="CP54" s="19"/>
      <c r="CQ54" s="15"/>
      <c r="CR54" s="53"/>
      <c r="CS54" s="19"/>
      <c r="CT54" s="15"/>
      <c r="CU54" s="53"/>
      <c r="CV54" s="19"/>
      <c r="CW54" s="15"/>
      <c r="CX54" s="53"/>
      <c r="CY54" s="19"/>
      <c r="CZ54" s="15"/>
      <c r="DA54" s="53"/>
      <c r="DB54" s="19"/>
      <c r="DC54" s="15"/>
      <c r="DD54" s="53"/>
      <c r="DE54" s="19"/>
      <c r="DF54" s="15"/>
      <c r="DG54" s="53"/>
      <c r="DH54" s="19"/>
      <c r="DI54" s="15"/>
      <c r="DJ54" s="53"/>
      <c r="DK54" s="19"/>
      <c r="DL54" s="15"/>
      <c r="DM54" s="53"/>
      <c r="DN54" s="19"/>
      <c r="DO54" s="15"/>
      <c r="DP54" s="53"/>
      <c r="DQ54" s="19"/>
      <c r="DR54" s="15"/>
      <c r="DS54" s="53"/>
      <c r="DT54" s="19"/>
      <c r="DU54" s="15"/>
      <c r="DV54" s="45">
        <f t="shared" si="6"/>
        <v>0</v>
      </c>
      <c r="DW54" s="19">
        <f t="shared" si="7"/>
        <v>0</v>
      </c>
      <c r="DX54" s="44">
        <f t="shared" si="8"/>
        <v>0</v>
      </c>
      <c r="DZ54" s="45"/>
      <c r="EA54" s="19"/>
      <c r="EB54" s="44"/>
    </row>
    <row r="55" spans="1:132" ht="12.75">
      <c r="A55" s="36">
        <v>52</v>
      </c>
      <c r="B55" s="14">
        <f t="shared" si="9"/>
        <v>0</v>
      </c>
      <c r="C55" s="19">
        <f t="shared" si="10"/>
        <v>0</v>
      </c>
      <c r="D55" s="15">
        <f t="shared" si="11"/>
        <v>0</v>
      </c>
      <c r="E55" s="25" t="s">
        <v>8</v>
      </c>
      <c r="F55" s="53"/>
      <c r="G55" s="19"/>
      <c r="H55" s="15"/>
      <c r="I55" s="53"/>
      <c r="J55" s="19"/>
      <c r="K55" s="15"/>
      <c r="L55" s="53"/>
      <c r="M55" s="19"/>
      <c r="N55" s="15"/>
      <c r="O55" s="53"/>
      <c r="P55" s="19"/>
      <c r="Q55" s="15"/>
      <c r="R55" s="53"/>
      <c r="S55" s="19"/>
      <c r="T55" s="15"/>
      <c r="U55" s="53"/>
      <c r="V55" s="19"/>
      <c r="W55" s="15"/>
      <c r="X55" s="53"/>
      <c r="Y55" s="19"/>
      <c r="Z55" s="15"/>
      <c r="AA55" s="53"/>
      <c r="AB55" s="19"/>
      <c r="AC55" s="15"/>
      <c r="AD55" s="53"/>
      <c r="AE55" s="19"/>
      <c r="AF55" s="15"/>
      <c r="AG55" s="53"/>
      <c r="AH55" s="19"/>
      <c r="AI55" s="15"/>
      <c r="AJ55" s="53"/>
      <c r="AK55" s="19"/>
      <c r="AL55" s="15"/>
      <c r="AM55" s="53"/>
      <c r="AN55" s="19"/>
      <c r="AO55" s="15"/>
      <c r="AP55" s="53"/>
      <c r="AQ55" s="19"/>
      <c r="AR55" s="15"/>
      <c r="AS55" s="53"/>
      <c r="AT55" s="19"/>
      <c r="AU55" s="15"/>
      <c r="AV55" s="53"/>
      <c r="AW55" s="19"/>
      <c r="AX55" s="15"/>
      <c r="AY55" s="53"/>
      <c r="AZ55" s="19"/>
      <c r="BA55" s="15"/>
      <c r="BB55" s="53"/>
      <c r="BC55" s="19"/>
      <c r="BD55" s="15"/>
      <c r="BE55" s="53"/>
      <c r="BF55" s="19"/>
      <c r="BG55" s="15"/>
      <c r="BH55" s="53"/>
      <c r="BI55" s="19"/>
      <c r="BJ55" s="15"/>
      <c r="BK55" s="53"/>
      <c r="BL55" s="19"/>
      <c r="BM55" s="15"/>
      <c r="BN55" s="53"/>
      <c r="BO55" s="19"/>
      <c r="BP55" s="15"/>
      <c r="BQ55" s="53"/>
      <c r="BR55" s="19"/>
      <c r="BS55" s="15"/>
      <c r="BT55" s="53"/>
      <c r="BU55" s="19"/>
      <c r="BV55" s="15"/>
      <c r="BW55" s="53"/>
      <c r="BX55" s="19"/>
      <c r="BY55" s="15"/>
      <c r="BZ55" s="53"/>
      <c r="CA55" s="19"/>
      <c r="CB55" s="15"/>
      <c r="CC55" s="53"/>
      <c r="CD55" s="19"/>
      <c r="CE55" s="15"/>
      <c r="CF55" s="53"/>
      <c r="CG55" s="19"/>
      <c r="CH55" s="15"/>
      <c r="CI55" s="53"/>
      <c r="CJ55" s="19"/>
      <c r="CK55" s="15"/>
      <c r="CL55" s="53"/>
      <c r="CM55" s="19"/>
      <c r="CN55" s="15"/>
      <c r="CO55" s="53"/>
      <c r="CP55" s="19"/>
      <c r="CQ55" s="15"/>
      <c r="CR55" s="53"/>
      <c r="CS55" s="19"/>
      <c r="CT55" s="15"/>
      <c r="CU55" s="53"/>
      <c r="CV55" s="19"/>
      <c r="CW55" s="15"/>
      <c r="CX55" s="53"/>
      <c r="CY55" s="19"/>
      <c r="CZ55" s="15"/>
      <c r="DA55" s="53"/>
      <c r="DB55" s="19"/>
      <c r="DC55" s="15"/>
      <c r="DD55" s="53"/>
      <c r="DE55" s="19"/>
      <c r="DF55" s="15"/>
      <c r="DG55" s="53"/>
      <c r="DH55" s="19"/>
      <c r="DI55" s="15"/>
      <c r="DJ55" s="53"/>
      <c r="DK55" s="19"/>
      <c r="DL55" s="15"/>
      <c r="DM55" s="53"/>
      <c r="DN55" s="19"/>
      <c r="DO55" s="15"/>
      <c r="DP55" s="53"/>
      <c r="DQ55" s="19"/>
      <c r="DR55" s="15"/>
      <c r="DS55" s="53"/>
      <c r="DT55" s="19"/>
      <c r="DU55" s="15"/>
      <c r="DV55" s="45">
        <f t="shared" si="6"/>
        <v>0</v>
      </c>
      <c r="DW55" s="19">
        <f t="shared" si="7"/>
        <v>0</v>
      </c>
      <c r="DX55" s="44">
        <f t="shared" si="8"/>
        <v>0</v>
      </c>
      <c r="DZ55" s="45"/>
      <c r="EA55" s="19"/>
      <c r="EB55" s="44"/>
    </row>
    <row r="56" spans="1:132" ht="12.75">
      <c r="A56" s="36">
        <v>53</v>
      </c>
      <c r="B56" s="14">
        <f t="shared" si="9"/>
        <v>0</v>
      </c>
      <c r="C56" s="19">
        <f t="shared" si="10"/>
        <v>0</v>
      </c>
      <c r="D56" s="15">
        <f t="shared" si="11"/>
        <v>0</v>
      </c>
      <c r="E56" s="25" t="s">
        <v>73</v>
      </c>
      <c r="F56" s="53"/>
      <c r="G56" s="19"/>
      <c r="H56" s="15"/>
      <c r="I56" s="53"/>
      <c r="J56" s="19"/>
      <c r="K56" s="15"/>
      <c r="L56" s="53"/>
      <c r="M56" s="19"/>
      <c r="N56" s="15"/>
      <c r="O56" s="53"/>
      <c r="P56" s="19"/>
      <c r="Q56" s="15"/>
      <c r="R56" s="53"/>
      <c r="S56" s="19"/>
      <c r="T56" s="15"/>
      <c r="U56" s="53"/>
      <c r="V56" s="19"/>
      <c r="W56" s="15"/>
      <c r="X56" s="53"/>
      <c r="Y56" s="19"/>
      <c r="Z56" s="15"/>
      <c r="AA56" s="53"/>
      <c r="AB56" s="19"/>
      <c r="AC56" s="15"/>
      <c r="AD56" s="53"/>
      <c r="AE56" s="19"/>
      <c r="AF56" s="15"/>
      <c r="AG56" s="53"/>
      <c r="AH56" s="19"/>
      <c r="AI56" s="15"/>
      <c r="AJ56" s="53"/>
      <c r="AK56" s="19"/>
      <c r="AL56" s="15"/>
      <c r="AM56" s="53"/>
      <c r="AN56" s="19"/>
      <c r="AO56" s="15"/>
      <c r="AP56" s="53"/>
      <c r="AQ56" s="19"/>
      <c r="AR56" s="15"/>
      <c r="AS56" s="53"/>
      <c r="AT56" s="19"/>
      <c r="AU56" s="15"/>
      <c r="AV56" s="53"/>
      <c r="AW56" s="19"/>
      <c r="AX56" s="15"/>
      <c r="AY56" s="53"/>
      <c r="AZ56" s="19"/>
      <c r="BA56" s="15"/>
      <c r="BB56" s="53"/>
      <c r="BC56" s="19"/>
      <c r="BD56" s="15"/>
      <c r="BE56" s="53"/>
      <c r="BF56" s="19"/>
      <c r="BG56" s="15"/>
      <c r="BH56" s="53"/>
      <c r="BI56" s="19"/>
      <c r="BJ56" s="15"/>
      <c r="BK56" s="53"/>
      <c r="BL56" s="19"/>
      <c r="BM56" s="15"/>
      <c r="BN56" s="53"/>
      <c r="BO56" s="19"/>
      <c r="BP56" s="15"/>
      <c r="BQ56" s="53"/>
      <c r="BR56" s="19"/>
      <c r="BS56" s="15"/>
      <c r="BT56" s="53"/>
      <c r="BU56" s="19"/>
      <c r="BV56" s="15"/>
      <c r="BW56" s="53"/>
      <c r="BX56" s="19"/>
      <c r="BY56" s="15"/>
      <c r="BZ56" s="53"/>
      <c r="CA56" s="19"/>
      <c r="CB56" s="15"/>
      <c r="CC56" s="53"/>
      <c r="CD56" s="19"/>
      <c r="CE56" s="15"/>
      <c r="CF56" s="53"/>
      <c r="CG56" s="19"/>
      <c r="CH56" s="15"/>
      <c r="CI56" s="53"/>
      <c r="CJ56" s="19"/>
      <c r="CK56" s="15"/>
      <c r="CL56" s="53"/>
      <c r="CM56" s="19"/>
      <c r="CN56" s="15"/>
      <c r="CO56" s="53"/>
      <c r="CP56" s="19"/>
      <c r="CQ56" s="15"/>
      <c r="CR56" s="53"/>
      <c r="CS56" s="19"/>
      <c r="CT56" s="15"/>
      <c r="CU56" s="53"/>
      <c r="CV56" s="19"/>
      <c r="CW56" s="15"/>
      <c r="CX56" s="53"/>
      <c r="CY56" s="19"/>
      <c r="CZ56" s="15"/>
      <c r="DA56" s="53"/>
      <c r="DB56" s="19"/>
      <c r="DC56" s="15"/>
      <c r="DD56" s="53"/>
      <c r="DE56" s="19"/>
      <c r="DF56" s="15"/>
      <c r="DG56" s="53"/>
      <c r="DH56" s="19"/>
      <c r="DI56" s="15"/>
      <c r="DJ56" s="53"/>
      <c r="DK56" s="19"/>
      <c r="DL56" s="15"/>
      <c r="DM56" s="53"/>
      <c r="DN56" s="19"/>
      <c r="DO56" s="15"/>
      <c r="DP56" s="53"/>
      <c r="DQ56" s="19"/>
      <c r="DR56" s="15"/>
      <c r="DS56" s="53"/>
      <c r="DT56" s="19"/>
      <c r="DU56" s="15"/>
      <c r="DV56" s="45">
        <f t="shared" si="6"/>
        <v>0</v>
      </c>
      <c r="DW56" s="19">
        <f t="shared" si="7"/>
        <v>0</v>
      </c>
      <c r="DX56" s="44">
        <f t="shared" si="8"/>
        <v>0</v>
      </c>
      <c r="DZ56" s="45"/>
      <c r="EA56" s="19"/>
      <c r="EB56" s="44"/>
    </row>
    <row r="57" spans="1:132" ht="12.75">
      <c r="A57" s="36">
        <v>54</v>
      </c>
      <c r="B57" s="14">
        <f t="shared" si="9"/>
        <v>0</v>
      </c>
      <c r="C57" s="19">
        <f t="shared" si="10"/>
        <v>0</v>
      </c>
      <c r="D57" s="15">
        <f t="shared" si="11"/>
        <v>0</v>
      </c>
      <c r="E57" s="25" t="s">
        <v>11</v>
      </c>
      <c r="F57" s="53"/>
      <c r="G57" s="19"/>
      <c r="H57" s="15"/>
      <c r="I57" s="53"/>
      <c r="J57" s="19"/>
      <c r="K57" s="15"/>
      <c r="L57" s="53"/>
      <c r="M57" s="19"/>
      <c r="N57" s="15"/>
      <c r="O57" s="53"/>
      <c r="P57" s="19"/>
      <c r="Q57" s="15"/>
      <c r="R57" s="53"/>
      <c r="S57" s="19"/>
      <c r="T57" s="15"/>
      <c r="U57" s="53"/>
      <c r="V57" s="19"/>
      <c r="W57" s="15"/>
      <c r="X57" s="53"/>
      <c r="Y57" s="19"/>
      <c r="Z57" s="15"/>
      <c r="AA57" s="53"/>
      <c r="AB57" s="19"/>
      <c r="AC57" s="15"/>
      <c r="AD57" s="53"/>
      <c r="AE57" s="19"/>
      <c r="AF57" s="15"/>
      <c r="AG57" s="53"/>
      <c r="AH57" s="19"/>
      <c r="AI57" s="15"/>
      <c r="AJ57" s="53"/>
      <c r="AK57" s="19"/>
      <c r="AL57" s="15"/>
      <c r="AM57" s="53"/>
      <c r="AN57" s="19"/>
      <c r="AO57" s="15"/>
      <c r="AP57" s="53"/>
      <c r="AQ57" s="19"/>
      <c r="AR57" s="15"/>
      <c r="AS57" s="53"/>
      <c r="AT57" s="19"/>
      <c r="AU57" s="15"/>
      <c r="AV57" s="53"/>
      <c r="AW57" s="19"/>
      <c r="AX57" s="15"/>
      <c r="AY57" s="53"/>
      <c r="AZ57" s="19"/>
      <c r="BA57" s="15"/>
      <c r="BB57" s="53"/>
      <c r="BC57" s="19"/>
      <c r="BD57" s="15"/>
      <c r="BE57" s="53"/>
      <c r="BF57" s="19"/>
      <c r="BG57" s="15"/>
      <c r="BH57" s="53"/>
      <c r="BI57" s="19"/>
      <c r="BJ57" s="15"/>
      <c r="BK57" s="53"/>
      <c r="BL57" s="19"/>
      <c r="BM57" s="15"/>
      <c r="BN57" s="53"/>
      <c r="BO57" s="19"/>
      <c r="BP57" s="15"/>
      <c r="BQ57" s="53"/>
      <c r="BR57" s="19"/>
      <c r="BS57" s="15"/>
      <c r="BT57" s="53"/>
      <c r="BU57" s="19"/>
      <c r="BV57" s="15"/>
      <c r="BW57" s="53"/>
      <c r="BX57" s="19"/>
      <c r="BY57" s="15"/>
      <c r="BZ57" s="53"/>
      <c r="CA57" s="19"/>
      <c r="CB57" s="15"/>
      <c r="CC57" s="53"/>
      <c r="CD57" s="19"/>
      <c r="CE57" s="15"/>
      <c r="CF57" s="53"/>
      <c r="CG57" s="19"/>
      <c r="CH57" s="15"/>
      <c r="CI57" s="53"/>
      <c r="CJ57" s="19"/>
      <c r="CK57" s="15"/>
      <c r="CL57" s="53"/>
      <c r="CM57" s="19"/>
      <c r="CN57" s="15"/>
      <c r="CO57" s="53"/>
      <c r="CP57" s="19"/>
      <c r="CQ57" s="15"/>
      <c r="CR57" s="53"/>
      <c r="CS57" s="19"/>
      <c r="CT57" s="15"/>
      <c r="CU57" s="53"/>
      <c r="CV57" s="19"/>
      <c r="CW57" s="15"/>
      <c r="CX57" s="53"/>
      <c r="CY57" s="19"/>
      <c r="CZ57" s="15"/>
      <c r="DA57" s="53"/>
      <c r="DB57" s="19"/>
      <c r="DC57" s="15"/>
      <c r="DD57" s="53"/>
      <c r="DE57" s="19"/>
      <c r="DF57" s="15"/>
      <c r="DG57" s="53"/>
      <c r="DH57" s="19"/>
      <c r="DI57" s="15"/>
      <c r="DJ57" s="53"/>
      <c r="DK57" s="19"/>
      <c r="DL57" s="15"/>
      <c r="DM57" s="53"/>
      <c r="DN57" s="19"/>
      <c r="DO57" s="15"/>
      <c r="DP57" s="53"/>
      <c r="DQ57" s="19"/>
      <c r="DR57" s="15"/>
      <c r="DS57" s="53"/>
      <c r="DT57" s="19"/>
      <c r="DU57" s="15"/>
      <c r="DV57" s="45">
        <f t="shared" si="6"/>
        <v>0</v>
      </c>
      <c r="DW57" s="19">
        <f t="shared" si="7"/>
        <v>0</v>
      </c>
      <c r="DX57" s="44">
        <f t="shared" si="8"/>
        <v>0</v>
      </c>
      <c r="DZ57" s="45"/>
      <c r="EA57" s="19"/>
      <c r="EB57" s="44"/>
    </row>
    <row r="58" spans="1:132" ht="12.75">
      <c r="A58" s="36">
        <v>55</v>
      </c>
      <c r="B58" s="14">
        <f t="shared" si="9"/>
        <v>0</v>
      </c>
      <c r="C58" s="19">
        <f t="shared" si="10"/>
        <v>0</v>
      </c>
      <c r="D58" s="15">
        <f t="shared" si="11"/>
        <v>0</v>
      </c>
      <c r="E58" s="25" t="s">
        <v>50</v>
      </c>
      <c r="F58" s="53"/>
      <c r="G58" s="19"/>
      <c r="H58" s="15"/>
      <c r="I58" s="53"/>
      <c r="J58" s="19"/>
      <c r="K58" s="15"/>
      <c r="L58" s="53"/>
      <c r="M58" s="19"/>
      <c r="N58" s="15"/>
      <c r="O58" s="53"/>
      <c r="P58" s="19"/>
      <c r="Q58" s="15"/>
      <c r="R58" s="53"/>
      <c r="S58" s="19"/>
      <c r="T58" s="15"/>
      <c r="U58" s="53"/>
      <c r="V58" s="19"/>
      <c r="W58" s="15"/>
      <c r="X58" s="53"/>
      <c r="Y58" s="19"/>
      <c r="Z58" s="15"/>
      <c r="AA58" s="53"/>
      <c r="AB58" s="19"/>
      <c r="AC58" s="15"/>
      <c r="AD58" s="53"/>
      <c r="AE58" s="19"/>
      <c r="AF58" s="15"/>
      <c r="AG58" s="53"/>
      <c r="AH58" s="19"/>
      <c r="AI58" s="15"/>
      <c r="AJ58" s="53"/>
      <c r="AK58" s="19"/>
      <c r="AL58" s="15"/>
      <c r="AM58" s="53"/>
      <c r="AN58" s="19"/>
      <c r="AO58" s="15"/>
      <c r="AP58" s="53"/>
      <c r="AQ58" s="19"/>
      <c r="AR58" s="15"/>
      <c r="AS58" s="53"/>
      <c r="AT58" s="19"/>
      <c r="AU58" s="15"/>
      <c r="AV58" s="53"/>
      <c r="AW58" s="19"/>
      <c r="AX58" s="15"/>
      <c r="AY58" s="53"/>
      <c r="AZ58" s="19"/>
      <c r="BA58" s="15"/>
      <c r="BB58" s="53"/>
      <c r="BC58" s="19"/>
      <c r="BD58" s="15"/>
      <c r="BE58" s="53"/>
      <c r="BF58" s="19"/>
      <c r="BG58" s="15"/>
      <c r="BH58" s="53"/>
      <c r="BI58" s="19"/>
      <c r="BJ58" s="15"/>
      <c r="BK58" s="53"/>
      <c r="BL58" s="19"/>
      <c r="BM58" s="15"/>
      <c r="BN58" s="53"/>
      <c r="BO58" s="19"/>
      <c r="BP58" s="15"/>
      <c r="BQ58" s="53"/>
      <c r="BR58" s="19"/>
      <c r="BS58" s="15"/>
      <c r="BT58" s="53"/>
      <c r="BU58" s="19"/>
      <c r="BV58" s="15"/>
      <c r="BW58" s="53"/>
      <c r="BX58" s="19"/>
      <c r="BY58" s="15"/>
      <c r="BZ58" s="53"/>
      <c r="CA58" s="19"/>
      <c r="CB58" s="15"/>
      <c r="CC58" s="53"/>
      <c r="CD58" s="19"/>
      <c r="CE58" s="15"/>
      <c r="CF58" s="53"/>
      <c r="CG58" s="19"/>
      <c r="CH58" s="15"/>
      <c r="CI58" s="53"/>
      <c r="CJ58" s="19"/>
      <c r="CK58" s="15"/>
      <c r="CL58" s="53"/>
      <c r="CM58" s="19"/>
      <c r="CN58" s="15"/>
      <c r="CO58" s="53"/>
      <c r="CP58" s="19"/>
      <c r="CQ58" s="15"/>
      <c r="CR58" s="53"/>
      <c r="CS58" s="19"/>
      <c r="CT58" s="15"/>
      <c r="CU58" s="53"/>
      <c r="CV58" s="19"/>
      <c r="CW58" s="15"/>
      <c r="CX58" s="53"/>
      <c r="CY58" s="19"/>
      <c r="CZ58" s="15"/>
      <c r="DA58" s="53"/>
      <c r="DB58" s="19"/>
      <c r="DC58" s="15"/>
      <c r="DD58" s="53"/>
      <c r="DE58" s="19"/>
      <c r="DF58" s="15"/>
      <c r="DG58" s="53"/>
      <c r="DH58" s="19"/>
      <c r="DI58" s="15"/>
      <c r="DJ58" s="53"/>
      <c r="DK58" s="19"/>
      <c r="DL58" s="15"/>
      <c r="DM58" s="53"/>
      <c r="DN58" s="19"/>
      <c r="DO58" s="15"/>
      <c r="DP58" s="53"/>
      <c r="DQ58" s="19"/>
      <c r="DR58" s="15"/>
      <c r="DS58" s="53"/>
      <c r="DT58" s="19"/>
      <c r="DU58" s="15"/>
      <c r="DV58" s="45">
        <f t="shared" si="6"/>
        <v>0</v>
      </c>
      <c r="DW58" s="19">
        <f t="shared" si="7"/>
        <v>0</v>
      </c>
      <c r="DX58" s="44">
        <f t="shared" si="8"/>
        <v>0</v>
      </c>
      <c r="DZ58" s="45"/>
      <c r="EA58" s="19"/>
      <c r="EB58" s="44"/>
    </row>
    <row r="59" spans="1:132" ht="12.75">
      <c r="A59" s="36">
        <v>56</v>
      </c>
      <c r="B59" s="14">
        <f t="shared" si="9"/>
        <v>0</v>
      </c>
      <c r="C59" s="19">
        <f t="shared" si="10"/>
        <v>0</v>
      </c>
      <c r="D59" s="15">
        <f t="shared" si="11"/>
        <v>0</v>
      </c>
      <c r="E59" s="25" t="s">
        <v>46</v>
      </c>
      <c r="F59" s="53"/>
      <c r="G59" s="19"/>
      <c r="H59" s="15"/>
      <c r="I59" s="53"/>
      <c r="J59" s="19"/>
      <c r="K59" s="15"/>
      <c r="L59" s="53"/>
      <c r="M59" s="19"/>
      <c r="N59" s="15"/>
      <c r="O59" s="53"/>
      <c r="P59" s="19"/>
      <c r="Q59" s="15"/>
      <c r="R59" s="53"/>
      <c r="S59" s="19"/>
      <c r="T59" s="15"/>
      <c r="U59" s="53"/>
      <c r="V59" s="19"/>
      <c r="W59" s="15"/>
      <c r="X59" s="53"/>
      <c r="Y59" s="19"/>
      <c r="Z59" s="15"/>
      <c r="AA59" s="53"/>
      <c r="AB59" s="19"/>
      <c r="AC59" s="15"/>
      <c r="AD59" s="53"/>
      <c r="AE59" s="19"/>
      <c r="AF59" s="15"/>
      <c r="AG59" s="53"/>
      <c r="AH59" s="19"/>
      <c r="AI59" s="15"/>
      <c r="AJ59" s="53"/>
      <c r="AK59" s="19"/>
      <c r="AL59" s="15"/>
      <c r="AM59" s="53"/>
      <c r="AN59" s="19"/>
      <c r="AO59" s="15"/>
      <c r="AP59" s="53"/>
      <c r="AQ59" s="19"/>
      <c r="AR59" s="15"/>
      <c r="AS59" s="53"/>
      <c r="AT59" s="19"/>
      <c r="AU59" s="15"/>
      <c r="AV59" s="53"/>
      <c r="AW59" s="19"/>
      <c r="AX59" s="15"/>
      <c r="AY59" s="53"/>
      <c r="AZ59" s="19"/>
      <c r="BA59" s="15"/>
      <c r="BB59" s="53"/>
      <c r="BC59" s="19"/>
      <c r="BD59" s="15"/>
      <c r="BE59" s="53"/>
      <c r="BF59" s="19"/>
      <c r="BG59" s="15"/>
      <c r="BH59" s="53"/>
      <c r="BI59" s="19"/>
      <c r="BJ59" s="15"/>
      <c r="BK59" s="53"/>
      <c r="BL59" s="19"/>
      <c r="BM59" s="15"/>
      <c r="BN59" s="53"/>
      <c r="BO59" s="19"/>
      <c r="BP59" s="15"/>
      <c r="BQ59" s="53"/>
      <c r="BR59" s="19"/>
      <c r="BS59" s="15"/>
      <c r="BT59" s="53"/>
      <c r="BU59" s="19"/>
      <c r="BV59" s="15"/>
      <c r="BW59" s="53"/>
      <c r="BX59" s="19"/>
      <c r="BY59" s="15"/>
      <c r="BZ59" s="53"/>
      <c r="CA59" s="19"/>
      <c r="CB59" s="15"/>
      <c r="CC59" s="53"/>
      <c r="CD59" s="19"/>
      <c r="CE59" s="15"/>
      <c r="CF59" s="53"/>
      <c r="CG59" s="19"/>
      <c r="CH59" s="15"/>
      <c r="CI59" s="53"/>
      <c r="CJ59" s="19"/>
      <c r="CK59" s="15"/>
      <c r="CL59" s="53"/>
      <c r="CM59" s="19"/>
      <c r="CN59" s="15"/>
      <c r="CO59" s="53"/>
      <c r="CP59" s="19"/>
      <c r="CQ59" s="15"/>
      <c r="CR59" s="53"/>
      <c r="CS59" s="19"/>
      <c r="CT59" s="15"/>
      <c r="CU59" s="53"/>
      <c r="CV59" s="19"/>
      <c r="CW59" s="15"/>
      <c r="CX59" s="53"/>
      <c r="CY59" s="19"/>
      <c r="CZ59" s="15"/>
      <c r="DA59" s="53"/>
      <c r="DB59" s="19"/>
      <c r="DC59" s="15"/>
      <c r="DD59" s="53"/>
      <c r="DE59" s="19"/>
      <c r="DF59" s="15"/>
      <c r="DG59" s="53"/>
      <c r="DH59" s="19"/>
      <c r="DI59" s="15"/>
      <c r="DJ59" s="53"/>
      <c r="DK59" s="19"/>
      <c r="DL59" s="15"/>
      <c r="DM59" s="53"/>
      <c r="DN59" s="19"/>
      <c r="DO59" s="15"/>
      <c r="DP59" s="53"/>
      <c r="DQ59" s="19"/>
      <c r="DR59" s="15"/>
      <c r="DS59" s="53"/>
      <c r="DT59" s="19"/>
      <c r="DU59" s="15"/>
      <c r="DV59" s="45">
        <f t="shared" si="6"/>
        <v>0</v>
      </c>
      <c r="DW59" s="19">
        <f t="shared" si="7"/>
        <v>0</v>
      </c>
      <c r="DX59" s="44">
        <f t="shared" si="8"/>
        <v>0</v>
      </c>
      <c r="DZ59" s="45"/>
      <c r="EA59" s="19"/>
      <c r="EB59" s="44"/>
    </row>
    <row r="60" spans="1:132" ht="12.75">
      <c r="A60" s="36">
        <v>57</v>
      </c>
      <c r="B60" s="14">
        <f t="shared" si="9"/>
        <v>0</v>
      </c>
      <c r="C60" s="19">
        <f t="shared" si="10"/>
        <v>0</v>
      </c>
      <c r="D60" s="15">
        <f t="shared" si="11"/>
        <v>0</v>
      </c>
      <c r="E60" s="25" t="s">
        <v>18</v>
      </c>
      <c r="F60" s="53"/>
      <c r="G60" s="19"/>
      <c r="H60" s="15"/>
      <c r="I60" s="53"/>
      <c r="J60" s="19"/>
      <c r="K60" s="15"/>
      <c r="L60" s="53"/>
      <c r="M60" s="19"/>
      <c r="N60" s="15"/>
      <c r="O60" s="53"/>
      <c r="P60" s="19"/>
      <c r="Q60" s="15"/>
      <c r="R60" s="53"/>
      <c r="S60" s="19"/>
      <c r="T60" s="15"/>
      <c r="U60" s="53"/>
      <c r="V60" s="19"/>
      <c r="W60" s="15"/>
      <c r="X60" s="53"/>
      <c r="Y60" s="19"/>
      <c r="Z60" s="15"/>
      <c r="AA60" s="53"/>
      <c r="AB60" s="19"/>
      <c r="AC60" s="15"/>
      <c r="AD60" s="53"/>
      <c r="AE60" s="19"/>
      <c r="AF60" s="15"/>
      <c r="AG60" s="53"/>
      <c r="AH60" s="19"/>
      <c r="AI60" s="15"/>
      <c r="AJ60" s="53"/>
      <c r="AK60" s="19"/>
      <c r="AL60" s="15"/>
      <c r="AM60" s="53"/>
      <c r="AN60" s="19"/>
      <c r="AO60" s="15"/>
      <c r="AP60" s="53"/>
      <c r="AQ60" s="19"/>
      <c r="AR60" s="15"/>
      <c r="AS60" s="53"/>
      <c r="AT60" s="19"/>
      <c r="AU60" s="15"/>
      <c r="AV60" s="53"/>
      <c r="AW60" s="19"/>
      <c r="AX60" s="15"/>
      <c r="AY60" s="53"/>
      <c r="AZ60" s="19"/>
      <c r="BA60" s="15"/>
      <c r="BB60" s="53"/>
      <c r="BC60" s="19"/>
      <c r="BD60" s="15"/>
      <c r="BE60" s="53"/>
      <c r="BF60" s="19"/>
      <c r="BG60" s="15"/>
      <c r="BH60" s="53"/>
      <c r="BI60" s="19"/>
      <c r="BJ60" s="15"/>
      <c r="BK60" s="53"/>
      <c r="BL60" s="19"/>
      <c r="BM60" s="15"/>
      <c r="BN60" s="53"/>
      <c r="BO60" s="19"/>
      <c r="BP60" s="15"/>
      <c r="BQ60" s="53"/>
      <c r="BR60" s="19"/>
      <c r="BS60" s="15"/>
      <c r="BT60" s="53"/>
      <c r="BU60" s="19"/>
      <c r="BV60" s="15"/>
      <c r="BW60" s="53"/>
      <c r="BX60" s="19"/>
      <c r="BY60" s="15"/>
      <c r="BZ60" s="53"/>
      <c r="CA60" s="19"/>
      <c r="CB60" s="15"/>
      <c r="CC60" s="53"/>
      <c r="CD60" s="19"/>
      <c r="CE60" s="15"/>
      <c r="CF60" s="53"/>
      <c r="CG60" s="19"/>
      <c r="CH60" s="15"/>
      <c r="CI60" s="53"/>
      <c r="CJ60" s="19"/>
      <c r="CK60" s="15"/>
      <c r="CL60" s="53"/>
      <c r="CM60" s="19"/>
      <c r="CN60" s="15"/>
      <c r="CO60" s="53"/>
      <c r="CP60" s="19"/>
      <c r="CQ60" s="15"/>
      <c r="CR60" s="53"/>
      <c r="CS60" s="19"/>
      <c r="CT60" s="15"/>
      <c r="CU60" s="53"/>
      <c r="CV60" s="19"/>
      <c r="CW60" s="15"/>
      <c r="CX60" s="53"/>
      <c r="CY60" s="19"/>
      <c r="CZ60" s="15"/>
      <c r="DA60" s="53"/>
      <c r="DB60" s="19"/>
      <c r="DC60" s="15"/>
      <c r="DD60" s="53"/>
      <c r="DE60" s="19"/>
      <c r="DF60" s="15"/>
      <c r="DG60" s="53"/>
      <c r="DH60" s="19"/>
      <c r="DI60" s="15"/>
      <c r="DJ60" s="53"/>
      <c r="DK60" s="19"/>
      <c r="DL60" s="15"/>
      <c r="DM60" s="53"/>
      <c r="DN60" s="19"/>
      <c r="DO60" s="15"/>
      <c r="DP60" s="53"/>
      <c r="DQ60" s="19"/>
      <c r="DR60" s="15"/>
      <c r="DS60" s="53"/>
      <c r="DT60" s="19"/>
      <c r="DU60" s="15"/>
      <c r="DV60" s="45">
        <f t="shared" si="6"/>
        <v>0</v>
      </c>
      <c r="DW60" s="19">
        <f t="shared" si="7"/>
        <v>0</v>
      </c>
      <c r="DX60" s="44">
        <f t="shared" si="8"/>
        <v>0</v>
      </c>
      <c r="DZ60" s="45"/>
      <c r="EA60" s="19"/>
      <c r="EB60" s="44"/>
    </row>
    <row r="61" spans="1:132" ht="12.75">
      <c r="A61" s="36">
        <v>58</v>
      </c>
      <c r="B61" s="14">
        <f t="shared" si="9"/>
        <v>0</v>
      </c>
      <c r="C61" s="19">
        <f t="shared" si="10"/>
        <v>0</v>
      </c>
      <c r="D61" s="15">
        <f t="shared" si="11"/>
        <v>0</v>
      </c>
      <c r="E61" s="25" t="s">
        <v>52</v>
      </c>
      <c r="F61" s="53"/>
      <c r="G61" s="19"/>
      <c r="H61" s="15"/>
      <c r="I61" s="53"/>
      <c r="J61" s="19"/>
      <c r="K61" s="15"/>
      <c r="L61" s="53"/>
      <c r="M61" s="19"/>
      <c r="N61" s="15"/>
      <c r="O61" s="53"/>
      <c r="P61" s="19"/>
      <c r="Q61" s="15"/>
      <c r="R61" s="53"/>
      <c r="S61" s="19"/>
      <c r="T61" s="15"/>
      <c r="U61" s="53"/>
      <c r="V61" s="19"/>
      <c r="W61" s="15"/>
      <c r="X61" s="53"/>
      <c r="Y61" s="19"/>
      <c r="Z61" s="15"/>
      <c r="AA61" s="53"/>
      <c r="AB61" s="19"/>
      <c r="AC61" s="15"/>
      <c r="AD61" s="53"/>
      <c r="AE61" s="19"/>
      <c r="AF61" s="15"/>
      <c r="AG61" s="53"/>
      <c r="AH61" s="19"/>
      <c r="AI61" s="15"/>
      <c r="AJ61" s="53"/>
      <c r="AK61" s="19"/>
      <c r="AL61" s="15"/>
      <c r="AM61" s="53"/>
      <c r="AN61" s="19"/>
      <c r="AO61" s="15"/>
      <c r="AP61" s="53"/>
      <c r="AQ61" s="19"/>
      <c r="AR61" s="15"/>
      <c r="AS61" s="53"/>
      <c r="AT61" s="19"/>
      <c r="AU61" s="15"/>
      <c r="AV61" s="53"/>
      <c r="AW61" s="19"/>
      <c r="AX61" s="15"/>
      <c r="AY61" s="53"/>
      <c r="AZ61" s="19"/>
      <c r="BA61" s="15"/>
      <c r="BB61" s="53"/>
      <c r="BC61" s="19"/>
      <c r="BD61" s="15"/>
      <c r="BE61" s="53"/>
      <c r="BF61" s="19"/>
      <c r="BG61" s="15"/>
      <c r="BH61" s="53"/>
      <c r="BI61" s="19"/>
      <c r="BJ61" s="15"/>
      <c r="BK61" s="53"/>
      <c r="BL61" s="19"/>
      <c r="BM61" s="15"/>
      <c r="BN61" s="53"/>
      <c r="BO61" s="19"/>
      <c r="BP61" s="15"/>
      <c r="BQ61" s="53"/>
      <c r="BR61" s="19"/>
      <c r="BS61" s="15"/>
      <c r="BT61" s="53"/>
      <c r="BU61" s="19"/>
      <c r="BV61" s="15"/>
      <c r="BW61" s="53"/>
      <c r="BX61" s="19"/>
      <c r="BY61" s="15"/>
      <c r="BZ61" s="53"/>
      <c r="CA61" s="19"/>
      <c r="CB61" s="15"/>
      <c r="CC61" s="53"/>
      <c r="CD61" s="19"/>
      <c r="CE61" s="15"/>
      <c r="CF61" s="53"/>
      <c r="CG61" s="19"/>
      <c r="CH61" s="15"/>
      <c r="CI61" s="53"/>
      <c r="CJ61" s="19"/>
      <c r="CK61" s="15"/>
      <c r="CL61" s="53"/>
      <c r="CM61" s="19"/>
      <c r="CN61" s="15"/>
      <c r="CO61" s="53"/>
      <c r="CP61" s="19"/>
      <c r="CQ61" s="15"/>
      <c r="CR61" s="53"/>
      <c r="CS61" s="19"/>
      <c r="CT61" s="15"/>
      <c r="CU61" s="53"/>
      <c r="CV61" s="19"/>
      <c r="CW61" s="15"/>
      <c r="CX61" s="53"/>
      <c r="CY61" s="19"/>
      <c r="CZ61" s="15"/>
      <c r="DA61" s="53"/>
      <c r="DB61" s="19"/>
      <c r="DC61" s="15"/>
      <c r="DD61" s="53"/>
      <c r="DE61" s="19"/>
      <c r="DF61" s="15"/>
      <c r="DG61" s="53"/>
      <c r="DH61" s="19"/>
      <c r="DI61" s="15"/>
      <c r="DJ61" s="53"/>
      <c r="DK61" s="19"/>
      <c r="DL61" s="15"/>
      <c r="DM61" s="53"/>
      <c r="DN61" s="19"/>
      <c r="DO61" s="15"/>
      <c r="DP61" s="53"/>
      <c r="DQ61" s="19"/>
      <c r="DR61" s="15"/>
      <c r="DS61" s="53"/>
      <c r="DT61" s="19"/>
      <c r="DU61" s="15"/>
      <c r="DV61" s="45">
        <f t="shared" si="6"/>
        <v>0</v>
      </c>
      <c r="DW61" s="19">
        <f t="shared" si="7"/>
        <v>0</v>
      </c>
      <c r="DX61" s="44">
        <f t="shared" si="8"/>
        <v>0</v>
      </c>
      <c r="DZ61" s="45"/>
      <c r="EA61" s="19"/>
      <c r="EB61" s="44"/>
    </row>
    <row r="62" spans="1:132" ht="12.75">
      <c r="A62" s="36">
        <v>59</v>
      </c>
      <c r="B62" s="14">
        <f t="shared" si="9"/>
        <v>0</v>
      </c>
      <c r="C62" s="19">
        <f t="shared" si="10"/>
        <v>0</v>
      </c>
      <c r="D62" s="15">
        <f t="shared" si="11"/>
        <v>0</v>
      </c>
      <c r="E62" s="25" t="s">
        <v>95</v>
      </c>
      <c r="F62" s="53"/>
      <c r="G62" s="19"/>
      <c r="H62" s="15"/>
      <c r="I62" s="53"/>
      <c r="J62" s="19"/>
      <c r="K62" s="15"/>
      <c r="L62" s="53"/>
      <c r="M62" s="19"/>
      <c r="N62" s="15"/>
      <c r="O62" s="53"/>
      <c r="P62" s="19"/>
      <c r="Q62" s="15"/>
      <c r="R62" s="53"/>
      <c r="S62" s="19"/>
      <c r="T62" s="15"/>
      <c r="U62" s="53"/>
      <c r="V62" s="19"/>
      <c r="W62" s="15"/>
      <c r="X62" s="53"/>
      <c r="Y62" s="19"/>
      <c r="Z62" s="15"/>
      <c r="AA62" s="53"/>
      <c r="AB62" s="19"/>
      <c r="AC62" s="15"/>
      <c r="AD62" s="53"/>
      <c r="AE62" s="19"/>
      <c r="AF62" s="15"/>
      <c r="AG62" s="53"/>
      <c r="AH62" s="19"/>
      <c r="AI62" s="15"/>
      <c r="AJ62" s="53"/>
      <c r="AK62" s="19"/>
      <c r="AL62" s="15"/>
      <c r="AM62" s="53"/>
      <c r="AN62" s="19"/>
      <c r="AO62" s="15"/>
      <c r="AP62" s="53"/>
      <c r="AQ62" s="19"/>
      <c r="AR62" s="15"/>
      <c r="AS62" s="53"/>
      <c r="AT62" s="19"/>
      <c r="AU62" s="15"/>
      <c r="AV62" s="53"/>
      <c r="AW62" s="19"/>
      <c r="AX62" s="15"/>
      <c r="AY62" s="53"/>
      <c r="AZ62" s="19"/>
      <c r="BA62" s="15"/>
      <c r="BB62" s="53"/>
      <c r="BC62" s="19"/>
      <c r="BD62" s="15"/>
      <c r="BE62" s="53"/>
      <c r="BF62" s="19"/>
      <c r="BG62" s="15"/>
      <c r="BH62" s="53"/>
      <c r="BI62" s="19"/>
      <c r="BJ62" s="15"/>
      <c r="BK62" s="53"/>
      <c r="BL62" s="19"/>
      <c r="BM62" s="15"/>
      <c r="BN62" s="53"/>
      <c r="BO62" s="19"/>
      <c r="BP62" s="15"/>
      <c r="BQ62" s="53"/>
      <c r="BR62" s="19"/>
      <c r="BS62" s="15"/>
      <c r="BT62" s="53"/>
      <c r="BU62" s="19"/>
      <c r="BV62" s="15"/>
      <c r="BW62" s="53"/>
      <c r="BX62" s="19"/>
      <c r="BY62" s="15"/>
      <c r="BZ62" s="53"/>
      <c r="CA62" s="19"/>
      <c r="CB62" s="15"/>
      <c r="CC62" s="53"/>
      <c r="CD62" s="19"/>
      <c r="CE62" s="15"/>
      <c r="CF62" s="53"/>
      <c r="CG62" s="19"/>
      <c r="CH62" s="15"/>
      <c r="CI62" s="53"/>
      <c r="CJ62" s="19"/>
      <c r="CK62" s="15"/>
      <c r="CL62" s="53"/>
      <c r="CM62" s="19"/>
      <c r="CN62" s="15"/>
      <c r="CO62" s="53"/>
      <c r="CP62" s="19"/>
      <c r="CQ62" s="15"/>
      <c r="CR62" s="53"/>
      <c r="CS62" s="19"/>
      <c r="CT62" s="15"/>
      <c r="CU62" s="53"/>
      <c r="CV62" s="19"/>
      <c r="CW62" s="15"/>
      <c r="CX62" s="53"/>
      <c r="CY62" s="19"/>
      <c r="CZ62" s="15"/>
      <c r="DA62" s="53"/>
      <c r="DB62" s="19"/>
      <c r="DC62" s="15"/>
      <c r="DD62" s="53"/>
      <c r="DE62" s="19"/>
      <c r="DF62" s="15"/>
      <c r="DG62" s="53"/>
      <c r="DH62" s="19"/>
      <c r="DI62" s="15"/>
      <c r="DJ62" s="53"/>
      <c r="DK62" s="19"/>
      <c r="DL62" s="15"/>
      <c r="DM62" s="53"/>
      <c r="DN62" s="19"/>
      <c r="DO62" s="15"/>
      <c r="DP62" s="53"/>
      <c r="DQ62" s="19"/>
      <c r="DR62" s="15"/>
      <c r="DS62" s="53"/>
      <c r="DT62" s="19"/>
      <c r="DU62" s="15"/>
      <c r="DV62" s="45">
        <f t="shared" si="6"/>
        <v>0</v>
      </c>
      <c r="DW62" s="19">
        <f t="shared" si="7"/>
        <v>0</v>
      </c>
      <c r="DX62" s="44">
        <f t="shared" si="8"/>
        <v>0</v>
      </c>
      <c r="DZ62" s="45"/>
      <c r="EA62" s="19"/>
      <c r="EB62" s="44"/>
    </row>
    <row r="63" spans="1:132" ht="12.75">
      <c r="A63" s="36">
        <v>60</v>
      </c>
      <c r="B63" s="14">
        <f t="shared" si="9"/>
        <v>0</v>
      </c>
      <c r="C63" s="19">
        <f t="shared" si="10"/>
        <v>0</v>
      </c>
      <c r="D63" s="15">
        <f t="shared" si="11"/>
        <v>0</v>
      </c>
      <c r="E63" s="25" t="s">
        <v>53</v>
      </c>
      <c r="F63" s="53"/>
      <c r="G63" s="19"/>
      <c r="H63" s="15"/>
      <c r="I63" s="53"/>
      <c r="J63" s="19"/>
      <c r="K63" s="15"/>
      <c r="L63" s="53"/>
      <c r="M63" s="19"/>
      <c r="N63" s="15"/>
      <c r="O63" s="53"/>
      <c r="P63" s="19"/>
      <c r="Q63" s="15"/>
      <c r="R63" s="53"/>
      <c r="S63" s="19"/>
      <c r="T63" s="15"/>
      <c r="U63" s="53"/>
      <c r="V63" s="19"/>
      <c r="W63" s="15"/>
      <c r="X63" s="53"/>
      <c r="Y63" s="19"/>
      <c r="Z63" s="15"/>
      <c r="AA63" s="53"/>
      <c r="AB63" s="19"/>
      <c r="AC63" s="15"/>
      <c r="AD63" s="53"/>
      <c r="AE63" s="19"/>
      <c r="AF63" s="15"/>
      <c r="AG63" s="53"/>
      <c r="AH63" s="19"/>
      <c r="AI63" s="15"/>
      <c r="AJ63" s="53"/>
      <c r="AK63" s="19"/>
      <c r="AL63" s="15"/>
      <c r="AM63" s="53"/>
      <c r="AN63" s="19"/>
      <c r="AO63" s="15"/>
      <c r="AP63" s="53"/>
      <c r="AQ63" s="19"/>
      <c r="AR63" s="15"/>
      <c r="AS63" s="53"/>
      <c r="AT63" s="19"/>
      <c r="AU63" s="15"/>
      <c r="AV63" s="53"/>
      <c r="AW63" s="19"/>
      <c r="AX63" s="15"/>
      <c r="AY63" s="53"/>
      <c r="AZ63" s="19"/>
      <c r="BA63" s="15"/>
      <c r="BB63" s="53"/>
      <c r="BC63" s="19"/>
      <c r="BD63" s="15"/>
      <c r="BE63" s="53"/>
      <c r="BF63" s="19"/>
      <c r="BG63" s="15"/>
      <c r="BH63" s="53"/>
      <c r="BI63" s="19"/>
      <c r="BJ63" s="15"/>
      <c r="BK63" s="53"/>
      <c r="BL63" s="19"/>
      <c r="BM63" s="15"/>
      <c r="BN63" s="53"/>
      <c r="BO63" s="19"/>
      <c r="BP63" s="15"/>
      <c r="BQ63" s="53"/>
      <c r="BR63" s="19"/>
      <c r="BS63" s="15"/>
      <c r="BT63" s="53"/>
      <c r="BU63" s="19"/>
      <c r="BV63" s="15"/>
      <c r="BW63" s="53"/>
      <c r="BX63" s="19"/>
      <c r="BY63" s="15"/>
      <c r="BZ63" s="53"/>
      <c r="CA63" s="19"/>
      <c r="CB63" s="15"/>
      <c r="CC63" s="53"/>
      <c r="CD63" s="19"/>
      <c r="CE63" s="15"/>
      <c r="CF63" s="53"/>
      <c r="CG63" s="19"/>
      <c r="CH63" s="15"/>
      <c r="CI63" s="53"/>
      <c r="CJ63" s="19"/>
      <c r="CK63" s="15"/>
      <c r="CL63" s="53"/>
      <c r="CM63" s="19"/>
      <c r="CN63" s="15"/>
      <c r="CO63" s="53"/>
      <c r="CP63" s="19"/>
      <c r="CQ63" s="15"/>
      <c r="CR63" s="53"/>
      <c r="CS63" s="19"/>
      <c r="CT63" s="15"/>
      <c r="CU63" s="53"/>
      <c r="CV63" s="19"/>
      <c r="CW63" s="15"/>
      <c r="CX63" s="53"/>
      <c r="CY63" s="19"/>
      <c r="CZ63" s="15"/>
      <c r="DA63" s="53"/>
      <c r="DB63" s="19"/>
      <c r="DC63" s="15"/>
      <c r="DD63" s="53"/>
      <c r="DE63" s="19"/>
      <c r="DF63" s="15"/>
      <c r="DG63" s="53"/>
      <c r="DH63" s="19"/>
      <c r="DI63" s="15"/>
      <c r="DJ63" s="53"/>
      <c r="DK63" s="19"/>
      <c r="DL63" s="15"/>
      <c r="DM63" s="53"/>
      <c r="DN63" s="19"/>
      <c r="DO63" s="15"/>
      <c r="DP63" s="53"/>
      <c r="DQ63" s="19"/>
      <c r="DR63" s="15"/>
      <c r="DS63" s="53"/>
      <c r="DT63" s="19"/>
      <c r="DU63" s="15"/>
      <c r="DV63" s="45">
        <f t="shared" si="6"/>
        <v>0</v>
      </c>
      <c r="DW63" s="19">
        <f t="shared" si="7"/>
        <v>0</v>
      </c>
      <c r="DX63" s="44">
        <f t="shared" si="8"/>
        <v>0</v>
      </c>
      <c r="DZ63" s="45"/>
      <c r="EA63" s="19"/>
      <c r="EB63" s="44"/>
    </row>
    <row r="64" spans="1:132" ht="12.75">
      <c r="A64" s="36">
        <v>61</v>
      </c>
      <c r="B64" s="14">
        <f t="shared" si="9"/>
        <v>0</v>
      </c>
      <c r="C64" s="19">
        <f t="shared" si="10"/>
        <v>0</v>
      </c>
      <c r="D64" s="15">
        <f t="shared" si="11"/>
        <v>0</v>
      </c>
      <c r="E64" s="25" t="s">
        <v>54</v>
      </c>
      <c r="F64" s="53"/>
      <c r="G64" s="19"/>
      <c r="H64" s="15"/>
      <c r="I64" s="53"/>
      <c r="J64" s="19"/>
      <c r="K64" s="15"/>
      <c r="L64" s="53"/>
      <c r="M64" s="19"/>
      <c r="N64" s="15"/>
      <c r="O64" s="53"/>
      <c r="P64" s="19"/>
      <c r="Q64" s="15"/>
      <c r="R64" s="53"/>
      <c r="S64" s="19"/>
      <c r="T64" s="15"/>
      <c r="U64" s="53"/>
      <c r="V64" s="19"/>
      <c r="W64" s="15"/>
      <c r="X64" s="53"/>
      <c r="Y64" s="19"/>
      <c r="Z64" s="15"/>
      <c r="AA64" s="53"/>
      <c r="AB64" s="19"/>
      <c r="AC64" s="15"/>
      <c r="AD64" s="53"/>
      <c r="AE64" s="19"/>
      <c r="AF64" s="15"/>
      <c r="AG64" s="53"/>
      <c r="AH64" s="19"/>
      <c r="AI64" s="15"/>
      <c r="AJ64" s="53"/>
      <c r="AK64" s="19"/>
      <c r="AL64" s="15"/>
      <c r="AM64" s="53"/>
      <c r="AN64" s="19"/>
      <c r="AO64" s="15"/>
      <c r="AP64" s="53"/>
      <c r="AQ64" s="19"/>
      <c r="AR64" s="15"/>
      <c r="AS64" s="53"/>
      <c r="AT64" s="19"/>
      <c r="AU64" s="15"/>
      <c r="AV64" s="53"/>
      <c r="AW64" s="19"/>
      <c r="AX64" s="15"/>
      <c r="AY64" s="53"/>
      <c r="AZ64" s="19"/>
      <c r="BA64" s="15"/>
      <c r="BB64" s="53"/>
      <c r="BC64" s="19"/>
      <c r="BD64" s="15"/>
      <c r="BE64" s="53"/>
      <c r="BF64" s="19"/>
      <c r="BG64" s="15"/>
      <c r="BH64" s="53"/>
      <c r="BI64" s="19"/>
      <c r="BJ64" s="15"/>
      <c r="BK64" s="53"/>
      <c r="BL64" s="19"/>
      <c r="BM64" s="15"/>
      <c r="BN64" s="53"/>
      <c r="BO64" s="19"/>
      <c r="BP64" s="15"/>
      <c r="BQ64" s="53"/>
      <c r="BR64" s="19"/>
      <c r="BS64" s="15"/>
      <c r="BT64" s="53"/>
      <c r="BU64" s="19"/>
      <c r="BV64" s="15"/>
      <c r="BW64" s="53"/>
      <c r="BX64" s="19"/>
      <c r="BY64" s="15"/>
      <c r="BZ64" s="53"/>
      <c r="CA64" s="19"/>
      <c r="CB64" s="15"/>
      <c r="CC64" s="53"/>
      <c r="CD64" s="19"/>
      <c r="CE64" s="15"/>
      <c r="CF64" s="53"/>
      <c r="CG64" s="19"/>
      <c r="CH64" s="15"/>
      <c r="CI64" s="53"/>
      <c r="CJ64" s="19"/>
      <c r="CK64" s="15"/>
      <c r="CL64" s="53"/>
      <c r="CM64" s="19"/>
      <c r="CN64" s="15"/>
      <c r="CO64" s="53"/>
      <c r="CP64" s="19"/>
      <c r="CQ64" s="15"/>
      <c r="CR64" s="53"/>
      <c r="CS64" s="19"/>
      <c r="CT64" s="15"/>
      <c r="CU64" s="53"/>
      <c r="CV64" s="19"/>
      <c r="CW64" s="15"/>
      <c r="CX64" s="53"/>
      <c r="CY64" s="19"/>
      <c r="CZ64" s="15"/>
      <c r="DA64" s="53"/>
      <c r="DB64" s="19"/>
      <c r="DC64" s="15"/>
      <c r="DD64" s="53"/>
      <c r="DE64" s="19"/>
      <c r="DF64" s="15"/>
      <c r="DG64" s="53"/>
      <c r="DH64" s="19"/>
      <c r="DI64" s="15"/>
      <c r="DJ64" s="53"/>
      <c r="DK64" s="19"/>
      <c r="DL64" s="15"/>
      <c r="DM64" s="53"/>
      <c r="DN64" s="19"/>
      <c r="DO64" s="15"/>
      <c r="DP64" s="53"/>
      <c r="DQ64" s="19"/>
      <c r="DR64" s="15"/>
      <c r="DS64" s="53"/>
      <c r="DT64" s="19"/>
      <c r="DU64" s="15"/>
      <c r="DV64" s="45">
        <f t="shared" si="6"/>
        <v>0</v>
      </c>
      <c r="DW64" s="19">
        <f t="shared" si="7"/>
        <v>0</v>
      </c>
      <c r="DX64" s="44">
        <f t="shared" si="8"/>
        <v>0</v>
      </c>
      <c r="DZ64" s="45"/>
      <c r="EA64" s="19"/>
      <c r="EB64" s="44"/>
    </row>
    <row r="65" spans="1:132" ht="12.75">
      <c r="A65" s="36">
        <v>62</v>
      </c>
      <c r="B65" s="14">
        <f t="shared" si="9"/>
        <v>0</v>
      </c>
      <c r="C65" s="19">
        <f t="shared" si="10"/>
        <v>0</v>
      </c>
      <c r="D65" s="15">
        <f t="shared" si="11"/>
        <v>0</v>
      </c>
      <c r="E65" s="25" t="s">
        <v>51</v>
      </c>
      <c r="F65" s="53"/>
      <c r="G65" s="19"/>
      <c r="H65" s="15"/>
      <c r="I65" s="53"/>
      <c r="J65" s="19"/>
      <c r="K65" s="15"/>
      <c r="L65" s="53"/>
      <c r="M65" s="19"/>
      <c r="N65" s="15"/>
      <c r="O65" s="53"/>
      <c r="P65" s="19"/>
      <c r="Q65" s="15"/>
      <c r="R65" s="53"/>
      <c r="S65" s="19"/>
      <c r="T65" s="15"/>
      <c r="U65" s="53"/>
      <c r="V65" s="19"/>
      <c r="W65" s="15"/>
      <c r="X65" s="53"/>
      <c r="Y65" s="19"/>
      <c r="Z65" s="15"/>
      <c r="AA65" s="53"/>
      <c r="AB65" s="19"/>
      <c r="AC65" s="15"/>
      <c r="AD65" s="53"/>
      <c r="AE65" s="19"/>
      <c r="AF65" s="15"/>
      <c r="AG65" s="53"/>
      <c r="AH65" s="19"/>
      <c r="AI65" s="15"/>
      <c r="AJ65" s="53"/>
      <c r="AK65" s="19"/>
      <c r="AL65" s="15"/>
      <c r="AM65" s="53"/>
      <c r="AN65" s="19"/>
      <c r="AO65" s="15"/>
      <c r="AP65" s="53"/>
      <c r="AQ65" s="19"/>
      <c r="AR65" s="15"/>
      <c r="AS65" s="53"/>
      <c r="AT65" s="19"/>
      <c r="AU65" s="15"/>
      <c r="AV65" s="53"/>
      <c r="AW65" s="19"/>
      <c r="AX65" s="15"/>
      <c r="AY65" s="53"/>
      <c r="AZ65" s="19"/>
      <c r="BA65" s="15"/>
      <c r="BB65" s="53"/>
      <c r="BC65" s="19"/>
      <c r="BD65" s="15"/>
      <c r="BE65" s="53"/>
      <c r="BF65" s="19"/>
      <c r="BG65" s="15"/>
      <c r="BH65" s="53"/>
      <c r="BI65" s="19"/>
      <c r="BJ65" s="15"/>
      <c r="BK65" s="53"/>
      <c r="BL65" s="19"/>
      <c r="BM65" s="15"/>
      <c r="BN65" s="53"/>
      <c r="BO65" s="19"/>
      <c r="BP65" s="15"/>
      <c r="BQ65" s="53"/>
      <c r="BR65" s="19"/>
      <c r="BS65" s="15"/>
      <c r="BT65" s="53"/>
      <c r="BU65" s="19"/>
      <c r="BV65" s="15"/>
      <c r="BW65" s="53"/>
      <c r="BX65" s="19"/>
      <c r="BY65" s="15"/>
      <c r="BZ65" s="53"/>
      <c r="CA65" s="19"/>
      <c r="CB65" s="15"/>
      <c r="CC65" s="53"/>
      <c r="CD65" s="19"/>
      <c r="CE65" s="15"/>
      <c r="CF65" s="53"/>
      <c r="CG65" s="19"/>
      <c r="CH65" s="15"/>
      <c r="CI65" s="53"/>
      <c r="CJ65" s="19"/>
      <c r="CK65" s="15"/>
      <c r="CL65" s="53"/>
      <c r="CM65" s="19"/>
      <c r="CN65" s="15"/>
      <c r="CO65" s="53"/>
      <c r="CP65" s="19"/>
      <c r="CQ65" s="15"/>
      <c r="CR65" s="53"/>
      <c r="CS65" s="19"/>
      <c r="CT65" s="15"/>
      <c r="CU65" s="53"/>
      <c r="CV65" s="19"/>
      <c r="CW65" s="15"/>
      <c r="CX65" s="53"/>
      <c r="CY65" s="19"/>
      <c r="CZ65" s="15"/>
      <c r="DA65" s="53"/>
      <c r="DB65" s="19"/>
      <c r="DC65" s="15"/>
      <c r="DD65" s="53"/>
      <c r="DE65" s="19"/>
      <c r="DF65" s="15"/>
      <c r="DG65" s="53"/>
      <c r="DH65" s="19"/>
      <c r="DI65" s="15"/>
      <c r="DJ65" s="53"/>
      <c r="DK65" s="19"/>
      <c r="DL65" s="15"/>
      <c r="DM65" s="53"/>
      <c r="DN65" s="19"/>
      <c r="DO65" s="15"/>
      <c r="DP65" s="53"/>
      <c r="DQ65" s="19"/>
      <c r="DR65" s="15"/>
      <c r="DS65" s="53"/>
      <c r="DT65" s="19"/>
      <c r="DU65" s="15"/>
      <c r="DV65" s="45">
        <f t="shared" si="6"/>
        <v>0</v>
      </c>
      <c r="DW65" s="19">
        <f t="shared" si="7"/>
        <v>0</v>
      </c>
      <c r="DX65" s="44">
        <f t="shared" si="8"/>
        <v>0</v>
      </c>
      <c r="DZ65" s="45"/>
      <c r="EA65" s="19"/>
      <c r="EB65" s="44"/>
    </row>
    <row r="66" spans="1:132" ht="12.75">
      <c r="A66" s="36">
        <v>63</v>
      </c>
      <c r="B66" s="14">
        <f t="shared" si="9"/>
        <v>0</v>
      </c>
      <c r="C66" s="19">
        <f t="shared" si="10"/>
        <v>0</v>
      </c>
      <c r="D66" s="15">
        <f t="shared" si="11"/>
        <v>0</v>
      </c>
      <c r="E66" s="25" t="s">
        <v>4</v>
      </c>
      <c r="F66" s="53"/>
      <c r="G66" s="19"/>
      <c r="H66" s="15"/>
      <c r="I66" s="53"/>
      <c r="J66" s="19"/>
      <c r="K66" s="15"/>
      <c r="L66" s="53"/>
      <c r="M66" s="19"/>
      <c r="N66" s="15"/>
      <c r="O66" s="53"/>
      <c r="P66" s="19"/>
      <c r="Q66" s="15"/>
      <c r="R66" s="53"/>
      <c r="S66" s="19"/>
      <c r="T66" s="15"/>
      <c r="U66" s="53"/>
      <c r="V66" s="19"/>
      <c r="W66" s="15"/>
      <c r="X66" s="53"/>
      <c r="Y66" s="19"/>
      <c r="Z66" s="15"/>
      <c r="AA66" s="53"/>
      <c r="AB66" s="19"/>
      <c r="AC66" s="15"/>
      <c r="AD66" s="53"/>
      <c r="AE66" s="19"/>
      <c r="AF66" s="15"/>
      <c r="AG66" s="53"/>
      <c r="AH66" s="19"/>
      <c r="AI66" s="15"/>
      <c r="AJ66" s="53"/>
      <c r="AK66" s="19"/>
      <c r="AL66" s="15"/>
      <c r="AM66" s="53"/>
      <c r="AN66" s="19"/>
      <c r="AO66" s="15"/>
      <c r="AP66" s="53"/>
      <c r="AQ66" s="19"/>
      <c r="AR66" s="15"/>
      <c r="AS66" s="53"/>
      <c r="AT66" s="19"/>
      <c r="AU66" s="15"/>
      <c r="AV66" s="53"/>
      <c r="AW66" s="19"/>
      <c r="AX66" s="15"/>
      <c r="AY66" s="53"/>
      <c r="AZ66" s="19"/>
      <c r="BA66" s="15"/>
      <c r="BB66" s="53"/>
      <c r="BC66" s="19"/>
      <c r="BD66" s="15"/>
      <c r="BE66" s="53"/>
      <c r="BF66" s="19"/>
      <c r="BG66" s="15"/>
      <c r="BH66" s="53"/>
      <c r="BI66" s="19"/>
      <c r="BJ66" s="15"/>
      <c r="BK66" s="53"/>
      <c r="BL66" s="19"/>
      <c r="BM66" s="15"/>
      <c r="BN66" s="53"/>
      <c r="BO66" s="19"/>
      <c r="BP66" s="15"/>
      <c r="BQ66" s="53"/>
      <c r="BR66" s="19"/>
      <c r="BS66" s="15"/>
      <c r="BT66" s="53"/>
      <c r="BU66" s="19"/>
      <c r="BV66" s="15"/>
      <c r="BW66" s="53"/>
      <c r="BX66" s="19"/>
      <c r="BY66" s="15"/>
      <c r="BZ66" s="53"/>
      <c r="CA66" s="19"/>
      <c r="CB66" s="15"/>
      <c r="CC66" s="53"/>
      <c r="CD66" s="19"/>
      <c r="CE66" s="15"/>
      <c r="CF66" s="53"/>
      <c r="CG66" s="19"/>
      <c r="CH66" s="15"/>
      <c r="CI66" s="53"/>
      <c r="CJ66" s="19"/>
      <c r="CK66" s="15"/>
      <c r="CL66" s="53"/>
      <c r="CM66" s="19"/>
      <c r="CN66" s="15"/>
      <c r="CO66" s="53"/>
      <c r="CP66" s="19"/>
      <c r="CQ66" s="15"/>
      <c r="CR66" s="53"/>
      <c r="CS66" s="19"/>
      <c r="CT66" s="15"/>
      <c r="CU66" s="53"/>
      <c r="CV66" s="19"/>
      <c r="CW66" s="15"/>
      <c r="CX66" s="53"/>
      <c r="CY66" s="19"/>
      <c r="CZ66" s="15"/>
      <c r="DA66" s="53"/>
      <c r="DB66" s="19"/>
      <c r="DC66" s="15"/>
      <c r="DD66" s="53"/>
      <c r="DE66" s="19"/>
      <c r="DF66" s="15"/>
      <c r="DG66" s="53"/>
      <c r="DH66" s="19"/>
      <c r="DI66" s="15"/>
      <c r="DJ66" s="53"/>
      <c r="DK66" s="19"/>
      <c r="DL66" s="15"/>
      <c r="DM66" s="53"/>
      <c r="DN66" s="19"/>
      <c r="DO66" s="15"/>
      <c r="DP66" s="53"/>
      <c r="DQ66" s="19"/>
      <c r="DR66" s="15"/>
      <c r="DS66" s="53"/>
      <c r="DT66" s="19"/>
      <c r="DU66" s="15"/>
      <c r="DV66" s="45">
        <f t="shared" si="6"/>
        <v>0</v>
      </c>
      <c r="DW66" s="19">
        <f t="shared" si="7"/>
        <v>0</v>
      </c>
      <c r="DX66" s="44">
        <f t="shared" si="8"/>
        <v>0</v>
      </c>
      <c r="DZ66" s="45"/>
      <c r="EA66" s="19"/>
      <c r="EB66" s="44"/>
    </row>
    <row r="67" spans="1:132" ht="12.75">
      <c r="A67" s="36">
        <v>64</v>
      </c>
      <c r="B67" s="14">
        <f t="shared" si="9"/>
        <v>0</v>
      </c>
      <c r="C67" s="19">
        <f t="shared" si="10"/>
        <v>0</v>
      </c>
      <c r="D67" s="15">
        <f t="shared" si="11"/>
        <v>0</v>
      </c>
      <c r="E67" s="25" t="s">
        <v>31</v>
      </c>
      <c r="F67" s="53"/>
      <c r="G67" s="19"/>
      <c r="H67" s="15"/>
      <c r="I67" s="53"/>
      <c r="J67" s="19"/>
      <c r="K67" s="15"/>
      <c r="L67" s="53"/>
      <c r="M67" s="19"/>
      <c r="N67" s="15"/>
      <c r="O67" s="53"/>
      <c r="P67" s="19"/>
      <c r="Q67" s="15"/>
      <c r="R67" s="53"/>
      <c r="S67" s="19"/>
      <c r="T67" s="15"/>
      <c r="U67" s="53"/>
      <c r="V67" s="19"/>
      <c r="W67" s="15"/>
      <c r="X67" s="53"/>
      <c r="Y67" s="19"/>
      <c r="Z67" s="15"/>
      <c r="AA67" s="53"/>
      <c r="AB67" s="19"/>
      <c r="AC67" s="15"/>
      <c r="AD67" s="53"/>
      <c r="AE67" s="19"/>
      <c r="AF67" s="15"/>
      <c r="AG67" s="53"/>
      <c r="AH67" s="19"/>
      <c r="AI67" s="15"/>
      <c r="AJ67" s="53"/>
      <c r="AK67" s="19"/>
      <c r="AL67" s="15"/>
      <c r="AM67" s="53"/>
      <c r="AN67" s="19"/>
      <c r="AO67" s="15"/>
      <c r="AP67" s="53"/>
      <c r="AQ67" s="19"/>
      <c r="AR67" s="15"/>
      <c r="AS67" s="53"/>
      <c r="AT67" s="19"/>
      <c r="AU67" s="15"/>
      <c r="AV67" s="53"/>
      <c r="AW67" s="19"/>
      <c r="AX67" s="15"/>
      <c r="AY67" s="53"/>
      <c r="AZ67" s="19"/>
      <c r="BA67" s="15"/>
      <c r="BB67" s="53"/>
      <c r="BC67" s="19"/>
      <c r="BD67" s="15"/>
      <c r="BE67" s="53"/>
      <c r="BF67" s="19"/>
      <c r="BG67" s="15"/>
      <c r="BH67" s="53"/>
      <c r="BI67" s="19"/>
      <c r="BJ67" s="15"/>
      <c r="BK67" s="53"/>
      <c r="BL67" s="19"/>
      <c r="BM67" s="15"/>
      <c r="BN67" s="53"/>
      <c r="BO67" s="19"/>
      <c r="BP67" s="15"/>
      <c r="BQ67" s="53"/>
      <c r="BR67" s="19"/>
      <c r="BS67" s="15"/>
      <c r="BT67" s="53"/>
      <c r="BU67" s="19"/>
      <c r="BV67" s="15"/>
      <c r="BW67" s="53"/>
      <c r="BX67" s="19"/>
      <c r="BY67" s="15"/>
      <c r="BZ67" s="53"/>
      <c r="CA67" s="19"/>
      <c r="CB67" s="15"/>
      <c r="CC67" s="53"/>
      <c r="CD67" s="19"/>
      <c r="CE67" s="15"/>
      <c r="CF67" s="53"/>
      <c r="CG67" s="19"/>
      <c r="CH67" s="15"/>
      <c r="CI67" s="53"/>
      <c r="CJ67" s="19"/>
      <c r="CK67" s="15"/>
      <c r="CL67" s="53"/>
      <c r="CM67" s="19"/>
      <c r="CN67" s="15"/>
      <c r="CO67" s="53"/>
      <c r="CP67" s="19"/>
      <c r="CQ67" s="15"/>
      <c r="CR67" s="53"/>
      <c r="CS67" s="19"/>
      <c r="CT67" s="15"/>
      <c r="CU67" s="53"/>
      <c r="CV67" s="19"/>
      <c r="CW67" s="15"/>
      <c r="CX67" s="53"/>
      <c r="CY67" s="19"/>
      <c r="CZ67" s="15"/>
      <c r="DA67" s="53"/>
      <c r="DB67" s="19"/>
      <c r="DC67" s="15"/>
      <c r="DD67" s="53"/>
      <c r="DE67" s="19"/>
      <c r="DF67" s="15"/>
      <c r="DG67" s="53"/>
      <c r="DH67" s="19"/>
      <c r="DI67" s="15"/>
      <c r="DJ67" s="53"/>
      <c r="DK67" s="19"/>
      <c r="DL67" s="15"/>
      <c r="DM67" s="53"/>
      <c r="DN67" s="19"/>
      <c r="DO67" s="15"/>
      <c r="DP67" s="53"/>
      <c r="DQ67" s="19"/>
      <c r="DR67" s="15"/>
      <c r="DS67" s="53"/>
      <c r="DT67" s="19"/>
      <c r="DU67" s="15"/>
      <c r="DV67" s="45">
        <f t="shared" si="6"/>
        <v>0</v>
      </c>
      <c r="DW67" s="19">
        <f t="shared" si="7"/>
        <v>0</v>
      </c>
      <c r="DX67" s="44">
        <f t="shared" si="8"/>
        <v>0</v>
      </c>
      <c r="DZ67" s="45"/>
      <c r="EA67" s="19"/>
      <c r="EB67" s="44"/>
    </row>
    <row r="68" spans="1:132" ht="13.5" thickBot="1">
      <c r="A68" s="74">
        <v>65</v>
      </c>
      <c r="B68" s="58">
        <f t="shared" si="9"/>
        <v>0</v>
      </c>
      <c r="C68" s="20">
        <f t="shared" si="10"/>
        <v>0</v>
      </c>
      <c r="D68" s="9">
        <f t="shared" si="11"/>
        <v>0</v>
      </c>
      <c r="E68" s="26"/>
      <c r="F68" s="58"/>
      <c r="G68" s="20"/>
      <c r="H68" s="9"/>
      <c r="I68" s="58"/>
      <c r="J68" s="20"/>
      <c r="K68" s="9"/>
      <c r="L68" s="58"/>
      <c r="M68" s="20"/>
      <c r="N68" s="9"/>
      <c r="O68" s="58"/>
      <c r="P68" s="20"/>
      <c r="Q68" s="9"/>
      <c r="R68" s="58"/>
      <c r="S68" s="20"/>
      <c r="T68" s="9"/>
      <c r="U68" s="58"/>
      <c r="V68" s="20"/>
      <c r="W68" s="9"/>
      <c r="X68" s="58"/>
      <c r="Y68" s="20"/>
      <c r="Z68" s="9"/>
      <c r="AA68" s="58"/>
      <c r="AB68" s="20"/>
      <c r="AC68" s="9"/>
      <c r="AD68" s="58"/>
      <c r="AE68" s="20"/>
      <c r="AF68" s="9"/>
      <c r="AG68" s="58"/>
      <c r="AH68" s="20"/>
      <c r="AI68" s="9"/>
      <c r="AJ68" s="58"/>
      <c r="AK68" s="20"/>
      <c r="AL68" s="9"/>
      <c r="AM68" s="58"/>
      <c r="AN68" s="20"/>
      <c r="AO68" s="9"/>
      <c r="AP68" s="58"/>
      <c r="AQ68" s="20"/>
      <c r="AR68" s="9"/>
      <c r="AS68" s="58"/>
      <c r="AT68" s="20"/>
      <c r="AU68" s="9"/>
      <c r="AV68" s="58"/>
      <c r="AW68" s="20"/>
      <c r="AX68" s="9"/>
      <c r="AY68" s="58"/>
      <c r="AZ68" s="20"/>
      <c r="BA68" s="9"/>
      <c r="BB68" s="58"/>
      <c r="BC68" s="20"/>
      <c r="BD68" s="9"/>
      <c r="BE68" s="58"/>
      <c r="BF68" s="20"/>
      <c r="BG68" s="9"/>
      <c r="BH68" s="58"/>
      <c r="BI68" s="20"/>
      <c r="BJ68" s="9"/>
      <c r="BK68" s="58"/>
      <c r="BL68" s="20"/>
      <c r="BM68" s="9"/>
      <c r="BN68" s="58"/>
      <c r="BO68" s="20"/>
      <c r="BP68" s="9"/>
      <c r="BQ68" s="58"/>
      <c r="BR68" s="20"/>
      <c r="BS68" s="9"/>
      <c r="BT68" s="58"/>
      <c r="BU68" s="20"/>
      <c r="BV68" s="9"/>
      <c r="BW68" s="58"/>
      <c r="BX68" s="20"/>
      <c r="BY68" s="9"/>
      <c r="BZ68" s="58"/>
      <c r="CA68" s="20"/>
      <c r="CB68" s="9"/>
      <c r="CC68" s="58"/>
      <c r="CD68" s="20"/>
      <c r="CE68" s="9"/>
      <c r="CF68" s="58"/>
      <c r="CG68" s="20"/>
      <c r="CH68" s="9"/>
      <c r="CI68" s="58"/>
      <c r="CJ68" s="20"/>
      <c r="CK68" s="9"/>
      <c r="CL68" s="58"/>
      <c r="CM68" s="20"/>
      <c r="CN68" s="9"/>
      <c r="CO68" s="58"/>
      <c r="CP68" s="20"/>
      <c r="CQ68" s="9"/>
      <c r="CR68" s="58"/>
      <c r="CS68" s="20"/>
      <c r="CT68" s="9"/>
      <c r="CU68" s="58"/>
      <c r="CV68" s="20"/>
      <c r="CW68" s="9"/>
      <c r="CX68" s="58"/>
      <c r="CY68" s="20"/>
      <c r="CZ68" s="9"/>
      <c r="DA68" s="58"/>
      <c r="DB68" s="20"/>
      <c r="DC68" s="9"/>
      <c r="DD68" s="58"/>
      <c r="DE68" s="20"/>
      <c r="DF68" s="9"/>
      <c r="DG68" s="58"/>
      <c r="DH68" s="20"/>
      <c r="DI68" s="9"/>
      <c r="DJ68" s="58"/>
      <c r="DK68" s="20"/>
      <c r="DL68" s="9"/>
      <c r="DM68" s="58"/>
      <c r="DN68" s="20"/>
      <c r="DO68" s="9"/>
      <c r="DP68" s="58"/>
      <c r="DQ68" s="20"/>
      <c r="DR68" s="9"/>
      <c r="DS68" s="58"/>
      <c r="DT68" s="20"/>
      <c r="DU68" s="9"/>
      <c r="DV68" s="45">
        <f t="shared" si="6"/>
        <v>0</v>
      </c>
      <c r="DW68" s="19">
        <f t="shared" si="7"/>
        <v>0</v>
      </c>
      <c r="DX68" s="44">
        <f t="shared" si="8"/>
        <v>0</v>
      </c>
      <c r="DZ68" s="45"/>
      <c r="EA68" s="19"/>
      <c r="EB68" s="44"/>
    </row>
    <row r="69" spans="1:132" ht="13.5" thickBot="1">
      <c r="A69" s="75"/>
      <c r="B69" s="59">
        <f t="shared" si="9"/>
        <v>0</v>
      </c>
      <c r="C69" s="60">
        <f t="shared" si="10"/>
        <v>466.5</v>
      </c>
      <c r="D69" s="61">
        <f t="shared" si="11"/>
        <v>0</v>
      </c>
      <c r="E69" s="62" t="s">
        <v>20</v>
      </c>
      <c r="F69" s="63"/>
      <c r="G69" s="64">
        <f>SUM(G4:G68)</f>
        <v>13</v>
      </c>
      <c r="H69" s="61"/>
      <c r="I69" s="63"/>
      <c r="J69" s="64">
        <f>SUM(J4:J68)</f>
        <v>12</v>
      </c>
      <c r="K69" s="61"/>
      <c r="L69" s="63"/>
      <c r="M69" s="64">
        <f>SUM(M4:M68)</f>
        <v>11</v>
      </c>
      <c r="N69" s="61"/>
      <c r="O69" s="63"/>
      <c r="P69" s="64">
        <f>SUM(P4:P68)</f>
        <v>19</v>
      </c>
      <c r="Q69" s="61"/>
      <c r="R69" s="63"/>
      <c r="S69" s="64">
        <f>SUM(S4:S68)</f>
        <v>12</v>
      </c>
      <c r="T69" s="61"/>
      <c r="U69" s="63"/>
      <c r="V69" s="64">
        <f>SUM(V4:V68)</f>
        <v>10</v>
      </c>
      <c r="W69" s="61"/>
      <c r="X69" s="63"/>
      <c r="Y69" s="64">
        <f>SUM(Y4:Y68)</f>
        <v>12</v>
      </c>
      <c r="Z69" s="61"/>
      <c r="AA69" s="63"/>
      <c r="AB69" s="64">
        <f>SUM(AB4:AB68)</f>
        <v>10</v>
      </c>
      <c r="AC69" s="61"/>
      <c r="AD69" s="63"/>
      <c r="AE69" s="64">
        <f>SUM(AE4:AE68)</f>
        <v>0</v>
      </c>
      <c r="AF69" s="61"/>
      <c r="AG69" s="63"/>
      <c r="AH69" s="64">
        <f>SUM(AH4:AH68)</f>
        <v>8</v>
      </c>
      <c r="AI69" s="61"/>
      <c r="AJ69" s="63"/>
      <c r="AK69" s="64">
        <f>SUM(AK4:AK68)</f>
        <v>0</v>
      </c>
      <c r="AL69" s="61"/>
      <c r="AM69" s="63"/>
      <c r="AN69" s="64">
        <f>SUM(AN4:AN68)</f>
        <v>11</v>
      </c>
      <c r="AO69" s="61"/>
      <c r="AP69" s="63"/>
      <c r="AQ69" s="64">
        <f>SUM(AQ4:AQ68)</f>
        <v>9</v>
      </c>
      <c r="AR69" s="61"/>
      <c r="AS69" s="63"/>
      <c r="AT69" s="64">
        <f>SUM(AT4:AT68)</f>
        <v>10</v>
      </c>
      <c r="AU69" s="61"/>
      <c r="AV69" s="63"/>
      <c r="AW69" s="64">
        <f>SUM(AW4:AW68)</f>
        <v>13</v>
      </c>
      <c r="AX69" s="61"/>
      <c r="AY69" s="63"/>
      <c r="AZ69" s="64">
        <f>SUM(AZ4:AZ68)</f>
        <v>16</v>
      </c>
      <c r="BA69" s="61"/>
      <c r="BB69" s="63"/>
      <c r="BC69" s="64">
        <f>SUM(BC4:BC68)</f>
        <v>9</v>
      </c>
      <c r="BD69" s="61"/>
      <c r="BE69" s="63"/>
      <c r="BF69" s="64">
        <f>SUM(BF4:BF68)</f>
        <v>12</v>
      </c>
      <c r="BG69" s="61"/>
      <c r="BH69" s="63"/>
      <c r="BI69" s="64">
        <f>SUM(BI4:BI68)</f>
        <v>8</v>
      </c>
      <c r="BJ69" s="61"/>
      <c r="BK69" s="63"/>
      <c r="BL69" s="64">
        <f>SUM(BL4:BL68)</f>
        <v>9</v>
      </c>
      <c r="BM69" s="61"/>
      <c r="BN69" s="63"/>
      <c r="BO69" s="64">
        <f>SUM(BO4:BO68)</f>
        <v>13</v>
      </c>
      <c r="BP69" s="61"/>
      <c r="BQ69" s="63"/>
      <c r="BR69" s="64">
        <f>SUM(BR4:BR68)</f>
        <v>7</v>
      </c>
      <c r="BS69" s="61"/>
      <c r="BT69" s="63"/>
      <c r="BU69" s="64">
        <f>SUM(BU4:BU68)</f>
        <v>5</v>
      </c>
      <c r="BV69" s="61"/>
      <c r="BW69" s="63"/>
      <c r="BX69" s="64">
        <f>SUM(BX4:BX68)</f>
        <v>16</v>
      </c>
      <c r="BY69" s="61"/>
      <c r="BZ69" s="63"/>
      <c r="CA69" s="64">
        <f>SUM(CA4:CA68)</f>
        <v>13</v>
      </c>
      <c r="CB69" s="61"/>
      <c r="CC69" s="63"/>
      <c r="CD69" s="64">
        <f>SUM(CD4:CD68)</f>
        <v>11</v>
      </c>
      <c r="CE69" s="61"/>
      <c r="CF69" s="63"/>
      <c r="CG69" s="64">
        <f>SUM(CG4:CG68)</f>
        <v>12</v>
      </c>
      <c r="CH69" s="61"/>
      <c r="CI69" s="63"/>
      <c r="CJ69" s="64">
        <f>SUM(CJ4:CJ68)</f>
        <v>10</v>
      </c>
      <c r="CK69" s="61"/>
      <c r="CL69" s="63"/>
      <c r="CM69" s="64">
        <f>SUM(CM4:CM68)</f>
        <v>8</v>
      </c>
      <c r="CN69" s="61"/>
      <c r="CO69" s="63"/>
      <c r="CP69" s="64">
        <f>SUM(CP4:CP68)</f>
        <v>8.5</v>
      </c>
      <c r="CQ69" s="61"/>
      <c r="CR69" s="63"/>
      <c r="CS69" s="64">
        <f>SUM(CS4:CS68)</f>
        <v>16</v>
      </c>
      <c r="CT69" s="61"/>
      <c r="CU69" s="63"/>
      <c r="CV69" s="64">
        <f>SUM(CV4:CV68)</f>
        <v>11</v>
      </c>
      <c r="CW69" s="61"/>
      <c r="CX69" s="63"/>
      <c r="CY69" s="64">
        <f>SUM(CY4:CY68)</f>
        <v>10</v>
      </c>
      <c r="CZ69" s="61"/>
      <c r="DA69" s="63"/>
      <c r="DB69" s="64">
        <f>SUM(DB4:DB68)</f>
        <v>19</v>
      </c>
      <c r="DC69" s="61"/>
      <c r="DD69" s="63"/>
      <c r="DE69" s="64">
        <f>SUM(DE4:DE68)</f>
        <v>16</v>
      </c>
      <c r="DF69" s="61"/>
      <c r="DG69" s="63"/>
      <c r="DH69" s="64">
        <f>SUM(DH4:DH68)</f>
        <v>19</v>
      </c>
      <c r="DI69" s="61"/>
      <c r="DJ69" s="63"/>
      <c r="DK69" s="64">
        <f>SUM(DK4:DK68)</f>
        <v>20</v>
      </c>
      <c r="DL69" s="61"/>
      <c r="DM69" s="63"/>
      <c r="DN69" s="64">
        <f>SUM(DN4:DN68)</f>
        <v>15</v>
      </c>
      <c r="DO69" s="61"/>
      <c r="DP69" s="63"/>
      <c r="DQ69" s="64">
        <f>SUM(DQ4:DQ68)</f>
        <v>10</v>
      </c>
      <c r="DR69" s="61"/>
      <c r="DS69" s="63"/>
      <c r="DT69" s="64">
        <f>SUM(DT4:DT68)</f>
        <v>23</v>
      </c>
      <c r="DU69" s="61"/>
      <c r="DV69" s="49">
        <f t="shared" si="6"/>
        <v>0</v>
      </c>
      <c r="DW69" s="50">
        <f t="shared" si="7"/>
        <v>466.5</v>
      </c>
      <c r="DX69" s="51">
        <f t="shared" si="8"/>
        <v>0</v>
      </c>
      <c r="DZ69" s="49"/>
      <c r="EA69" s="50"/>
      <c r="EB69" s="51"/>
    </row>
    <row r="70" spans="1:132" s="4" customFormat="1" ht="13.5" thickBot="1">
      <c r="A70" s="5"/>
      <c r="B70" s="5"/>
      <c r="C70" s="33"/>
      <c r="D70" s="30"/>
      <c r="E70" s="28"/>
      <c r="F70" s="5"/>
      <c r="G70" s="33"/>
      <c r="H70" s="30"/>
      <c r="I70" s="5"/>
      <c r="J70" s="33"/>
      <c r="K70" s="30"/>
      <c r="L70" s="5"/>
      <c r="M70" s="33"/>
      <c r="N70" s="30"/>
      <c r="O70" s="5"/>
      <c r="P70" s="33"/>
      <c r="Q70" s="30"/>
      <c r="R70" s="5"/>
      <c r="S70" s="33"/>
      <c r="T70" s="30"/>
      <c r="U70" s="5"/>
      <c r="V70" s="33"/>
      <c r="W70" s="30"/>
      <c r="X70" s="5"/>
      <c r="Y70" s="33"/>
      <c r="Z70" s="30"/>
      <c r="AA70" s="5"/>
      <c r="AB70" s="33"/>
      <c r="AC70" s="30"/>
      <c r="AD70" s="5"/>
      <c r="AE70" s="33"/>
      <c r="AF70" s="30"/>
      <c r="AG70" s="5"/>
      <c r="AH70" s="33"/>
      <c r="AI70" s="30"/>
      <c r="AJ70" s="5"/>
      <c r="AK70" s="33"/>
      <c r="AL70" s="30"/>
      <c r="AM70" s="5"/>
      <c r="AN70" s="33"/>
      <c r="AO70" s="30"/>
      <c r="AP70" s="5"/>
      <c r="AQ70" s="33"/>
      <c r="AR70" s="30"/>
      <c r="AS70" s="5"/>
      <c r="AT70" s="33"/>
      <c r="AU70" s="30"/>
      <c r="AV70" s="5"/>
      <c r="AW70" s="33"/>
      <c r="AX70" s="30"/>
      <c r="AY70" s="5"/>
      <c r="AZ70" s="33"/>
      <c r="BA70" s="30"/>
      <c r="BB70" s="5"/>
      <c r="BC70" s="33"/>
      <c r="BD70" s="30"/>
      <c r="BE70" s="5"/>
      <c r="BF70" s="33"/>
      <c r="BG70" s="30"/>
      <c r="BH70" s="5"/>
      <c r="BI70" s="33"/>
      <c r="BJ70" s="30"/>
      <c r="BK70" s="5"/>
      <c r="BL70" s="33"/>
      <c r="BM70" s="30"/>
      <c r="BN70" s="5"/>
      <c r="BO70" s="33"/>
      <c r="BP70" s="30"/>
      <c r="BQ70" s="5"/>
      <c r="BR70" s="33"/>
      <c r="BS70" s="30"/>
      <c r="BT70" s="5"/>
      <c r="BU70" s="33"/>
      <c r="BV70" s="30"/>
      <c r="BW70" s="5"/>
      <c r="BX70" s="33"/>
      <c r="BY70" s="30"/>
      <c r="BZ70" s="5"/>
      <c r="CA70" s="33"/>
      <c r="CB70" s="30"/>
      <c r="CC70" s="5"/>
      <c r="CD70" s="33"/>
      <c r="CE70" s="30"/>
      <c r="CF70" s="5"/>
      <c r="CG70" s="33"/>
      <c r="CH70" s="30"/>
      <c r="CI70" s="5"/>
      <c r="CJ70" s="33"/>
      <c r="CK70" s="30"/>
      <c r="CL70" s="5"/>
      <c r="CM70" s="33"/>
      <c r="CN70" s="30"/>
      <c r="CO70" s="5"/>
      <c r="CP70" s="33"/>
      <c r="CQ70" s="30"/>
      <c r="CR70" s="5"/>
      <c r="CS70" s="33"/>
      <c r="CT70" s="30"/>
      <c r="CU70" s="5"/>
      <c r="CV70" s="33"/>
      <c r="CW70" s="30"/>
      <c r="CX70" s="5"/>
      <c r="CY70" s="33"/>
      <c r="CZ70" s="30"/>
      <c r="DA70" s="5"/>
      <c r="DB70" s="33"/>
      <c r="DC70" s="30"/>
      <c r="DD70" s="5"/>
      <c r="DE70" s="33"/>
      <c r="DF70" s="30"/>
      <c r="DG70" s="5"/>
      <c r="DH70" s="33"/>
      <c r="DI70" s="30"/>
      <c r="DJ70" s="5"/>
      <c r="DK70" s="33"/>
      <c r="DL70" s="30"/>
      <c r="DM70" s="5"/>
      <c r="DN70" s="33"/>
      <c r="DO70" s="30"/>
      <c r="DP70" s="5"/>
      <c r="DQ70" s="33"/>
      <c r="DR70" s="30"/>
      <c r="DS70" s="5"/>
      <c r="DT70" s="33"/>
      <c r="DU70" s="30"/>
      <c r="DV70" s="46"/>
      <c r="DW70" s="47"/>
      <c r="DX70" s="48"/>
      <c r="DZ70" s="46"/>
      <c r="EA70" s="47"/>
      <c r="EB70" s="48"/>
    </row>
    <row r="71" spans="1:132" s="6" customFormat="1" ht="70.5" thickBot="1">
      <c r="A71" s="5"/>
      <c r="B71" s="5" t="str">
        <f>B2</f>
        <v>Celkem</v>
      </c>
      <c r="C71" s="33" t="str">
        <f>C2</f>
        <v>Celkem</v>
      </c>
      <c r="D71" s="30">
        <f>D2</f>
        <v>0</v>
      </c>
      <c r="E71" s="28" t="str">
        <f>E2</f>
        <v>Přezdívka:</v>
      </c>
      <c r="F71" s="5" t="str">
        <f>F2</f>
        <v>tělocvična</v>
      </c>
      <c r="G71" s="33"/>
      <c r="H71" s="30"/>
      <c r="I71" s="5" t="str">
        <f>I2</f>
        <v>bazén</v>
      </c>
      <c r="J71" s="33"/>
      <c r="K71" s="30"/>
      <c r="L71" s="5" t="str">
        <f>L2</f>
        <v>loděnice</v>
      </c>
      <c r="M71" s="33"/>
      <c r="N71" s="30"/>
      <c r="O71" s="5" t="str">
        <f>O2</f>
        <v>tělocvična</v>
      </c>
      <c r="P71" s="33"/>
      <c r="Q71" s="30"/>
      <c r="R71" s="5" t="str">
        <f>R2</f>
        <v>bazén</v>
      </c>
      <c r="S71" s="33"/>
      <c r="T71" s="30"/>
      <c r="U71" s="5" t="str">
        <f>U2</f>
        <v>loděnice</v>
      </c>
      <c r="V71" s="33"/>
      <c r="W71" s="30"/>
      <c r="X71" s="5" t="str">
        <f>X2</f>
        <v>loděnice</v>
      </c>
      <c r="Y71" s="33"/>
      <c r="Z71" s="30"/>
      <c r="AA71" s="5" t="str">
        <f>AA2</f>
        <v>loděnice</v>
      </c>
      <c r="AB71" s="33"/>
      <c r="AC71" s="30"/>
      <c r="AD71" s="5" t="str">
        <f>AD2</f>
        <v>loděnice</v>
      </c>
      <c r="AE71" s="33"/>
      <c r="AF71" s="30"/>
      <c r="AG71" s="5" t="str">
        <f>AG2</f>
        <v>teorie pádlování</v>
      </c>
      <c r="AH71" s="33"/>
      <c r="AI71" s="30"/>
      <c r="AJ71" s="5" t="str">
        <f>AJ2</f>
        <v>loděnice</v>
      </c>
      <c r="AK71" s="33"/>
      <c r="AL71" s="30"/>
      <c r="AM71" s="5" t="str">
        <f>AM2</f>
        <v>Úhlava</v>
      </c>
      <c r="AN71" s="33"/>
      <c r="AO71" s="30"/>
      <c r="AP71" s="5" t="str">
        <f>AP2</f>
        <v>Úhlava</v>
      </c>
      <c r="AQ71" s="33"/>
      <c r="AR71" s="30"/>
      <c r="AS71" s="5" t="str">
        <f>AS2</f>
        <v>Úhlava</v>
      </c>
      <c r="AT71" s="33"/>
      <c r="AU71" s="30"/>
      <c r="AV71" s="5" t="str">
        <f>AV2</f>
        <v>Vltava</v>
      </c>
      <c r="AW71" s="33"/>
      <c r="AX71" s="30"/>
      <c r="AY71" s="5" t="str">
        <f>AY2</f>
        <v>Vltava</v>
      </c>
      <c r="AZ71" s="33"/>
      <c r="BA71" s="30"/>
      <c r="BB71" s="5" t="str">
        <f>BB2</f>
        <v>Úhlava</v>
      </c>
      <c r="BC71" s="33"/>
      <c r="BD71" s="30"/>
      <c r="BE71" s="5" t="str">
        <f>BE2</f>
        <v>Úhlava</v>
      </c>
      <c r="BF71" s="33"/>
      <c r="BG71" s="30"/>
      <c r="BH71" s="5" t="str">
        <f>BH2</f>
        <v>Úhlava</v>
      </c>
      <c r="BI71" s="33"/>
      <c r="BJ71" s="30"/>
      <c r="BK71" s="5" t="str">
        <f>BK2</f>
        <v>Úhlava</v>
      </c>
      <c r="BL71" s="33"/>
      <c r="BM71" s="30"/>
      <c r="BN71" s="5" t="str">
        <f>BN2</f>
        <v>Úhlava</v>
      </c>
      <c r="BO71" s="33"/>
      <c r="BP71" s="30"/>
      <c r="BQ71" s="5" t="str">
        <f>BQ2</f>
        <v>Úhlava</v>
      </c>
      <c r="BR71" s="33"/>
      <c r="BS71" s="30"/>
      <c r="BT71" s="5" t="str">
        <f>BT2</f>
        <v>Úhlava</v>
      </c>
      <c r="BU71" s="33"/>
      <c r="BV71" s="30"/>
      <c r="BW71" s="5" t="str">
        <f>BW2</f>
        <v>Vltava</v>
      </c>
      <c r="BX71" s="33"/>
      <c r="BY71" s="30"/>
      <c r="BZ71" s="5" t="str">
        <f>BZ2</f>
        <v>Úhlava</v>
      </c>
      <c r="CA71" s="33"/>
      <c r="CB71" s="30"/>
      <c r="CC71" s="5" t="str">
        <f>CC2</f>
        <v>Úhlava</v>
      </c>
      <c r="CD71" s="33"/>
      <c r="CE71" s="30"/>
      <c r="CF71" s="5" t="str">
        <f>CF2</f>
        <v>Úhlava</v>
      </c>
      <c r="CG71" s="33"/>
      <c r="CH71" s="30"/>
      <c r="CI71" s="5" t="str">
        <f>CI2</f>
        <v>Úhlava</v>
      </c>
      <c r="CJ71" s="33"/>
      <c r="CK71" s="30"/>
      <c r="CL71" s="5" t="str">
        <f>CL2</f>
        <v>Úhlava</v>
      </c>
      <c r="CM71" s="33"/>
      <c r="CN71" s="30"/>
      <c r="CO71" s="5" t="str">
        <f>CO2</f>
        <v>Úhlava</v>
      </c>
      <c r="CP71" s="33"/>
      <c r="CQ71" s="30"/>
      <c r="CR71" s="5" t="str">
        <f>CR2</f>
        <v>eskymáci</v>
      </c>
      <c r="CS71" s="33"/>
      <c r="CT71" s="30"/>
      <c r="CU71" s="5" t="str">
        <f>CU2</f>
        <v>tělocvična</v>
      </c>
      <c r="CV71" s="33"/>
      <c r="CW71" s="30"/>
      <c r="CX71" s="5" t="str">
        <f>CX2</f>
        <v>tělocvična</v>
      </c>
      <c r="CY71" s="33"/>
      <c r="CZ71" s="30"/>
      <c r="DA71" s="5" t="str">
        <f>DA2</f>
        <v>eskymáci</v>
      </c>
      <c r="DB71" s="33"/>
      <c r="DC71" s="30"/>
      <c r="DD71" s="5" t="str">
        <f>DD2</f>
        <v>tělocvična</v>
      </c>
      <c r="DE71" s="33"/>
      <c r="DF71" s="30"/>
      <c r="DG71" s="5" t="str">
        <f>DG2</f>
        <v>tělocvična</v>
      </c>
      <c r="DH71" s="33"/>
      <c r="DI71" s="30"/>
      <c r="DJ71" s="5" t="str">
        <f>DJ2</f>
        <v>tělocvična</v>
      </c>
      <c r="DK71" s="33"/>
      <c r="DL71" s="30"/>
      <c r="DM71" s="5" t="str">
        <f>DM2</f>
        <v>tělocvična</v>
      </c>
      <c r="DN71" s="33"/>
      <c r="DO71" s="30"/>
      <c r="DP71" s="5" t="str">
        <f>DP2</f>
        <v>Klubovna</v>
      </c>
      <c r="DQ71" s="33"/>
      <c r="DR71" s="30"/>
      <c r="DS71" s="5" t="str">
        <f>DS2</f>
        <v>eskymáci</v>
      </c>
      <c r="DT71" s="33"/>
      <c r="DU71" s="30"/>
      <c r="DV71" s="5" t="str">
        <f aca="true" t="shared" si="12" ref="DV71:DX72">B71</f>
        <v>Celkem</v>
      </c>
      <c r="DW71" s="33" t="str">
        <f t="shared" si="12"/>
        <v>Celkem</v>
      </c>
      <c r="DX71" s="30">
        <f t="shared" si="12"/>
        <v>0</v>
      </c>
      <c r="DZ71" s="5"/>
      <c r="EA71" s="33"/>
      <c r="EB71" s="30"/>
    </row>
    <row r="72" spans="1:132" ht="51.75" thickBot="1">
      <c r="A72" s="5"/>
      <c r="B72" s="55" t="str">
        <f>B3</f>
        <v>km</v>
      </c>
      <c r="C72" s="34" t="str">
        <f>C3</f>
        <v>dny</v>
      </c>
      <c r="D72" s="30">
        <f>D3</f>
        <v>0</v>
      </c>
      <c r="E72" s="28" t="str">
        <f>E3</f>
        <v>datum/body</v>
      </c>
      <c r="F72" s="5"/>
      <c r="G72" s="34"/>
      <c r="H72" s="30"/>
      <c r="I72" s="5"/>
      <c r="J72" s="34"/>
      <c r="K72" s="30"/>
      <c r="L72" s="5"/>
      <c r="M72" s="34"/>
      <c r="N72" s="30"/>
      <c r="O72" s="5"/>
      <c r="P72" s="34"/>
      <c r="Q72" s="30"/>
      <c r="R72" s="5"/>
      <c r="S72" s="34"/>
      <c r="T72" s="30"/>
      <c r="U72" s="5"/>
      <c r="V72" s="34"/>
      <c r="W72" s="30"/>
      <c r="X72" s="5"/>
      <c r="Y72" s="34"/>
      <c r="Z72" s="30"/>
      <c r="AA72" s="5"/>
      <c r="AB72" s="34"/>
      <c r="AC72" s="30"/>
      <c r="AD72" s="5"/>
      <c r="AE72" s="34"/>
      <c r="AF72" s="30"/>
      <c r="AG72" s="5"/>
      <c r="AH72" s="34"/>
      <c r="AI72" s="30"/>
      <c r="AJ72" s="5"/>
      <c r="AK72" s="34"/>
      <c r="AL72" s="30"/>
      <c r="AM72" s="5"/>
      <c r="AN72" s="34"/>
      <c r="AO72" s="30"/>
      <c r="AP72" s="5"/>
      <c r="AQ72" s="34"/>
      <c r="AR72" s="30"/>
      <c r="AS72" s="5"/>
      <c r="AT72" s="34"/>
      <c r="AU72" s="30"/>
      <c r="AV72" s="5"/>
      <c r="AW72" s="34"/>
      <c r="AX72" s="30"/>
      <c r="AY72" s="5"/>
      <c r="AZ72" s="34"/>
      <c r="BA72" s="30"/>
      <c r="BB72" s="5"/>
      <c r="BC72" s="34"/>
      <c r="BD72" s="30"/>
      <c r="BE72" s="5"/>
      <c r="BF72" s="34"/>
      <c r="BG72" s="30"/>
      <c r="BH72" s="5"/>
      <c r="BI72" s="34"/>
      <c r="BJ72" s="30"/>
      <c r="BK72" s="5"/>
      <c r="BL72" s="34"/>
      <c r="BM72" s="30"/>
      <c r="BN72" s="5"/>
      <c r="BO72" s="34"/>
      <c r="BP72" s="30"/>
      <c r="BQ72" s="5"/>
      <c r="BR72" s="34"/>
      <c r="BS72" s="30"/>
      <c r="BT72" s="5"/>
      <c r="BU72" s="34"/>
      <c r="BV72" s="30"/>
      <c r="BW72" s="5"/>
      <c r="BX72" s="34"/>
      <c r="BY72" s="30"/>
      <c r="BZ72" s="5"/>
      <c r="CA72" s="34"/>
      <c r="CB72" s="30"/>
      <c r="CC72" s="5"/>
      <c r="CD72" s="34"/>
      <c r="CE72" s="30"/>
      <c r="CF72" s="5"/>
      <c r="CG72" s="34"/>
      <c r="CH72" s="30"/>
      <c r="CI72" s="5"/>
      <c r="CJ72" s="34"/>
      <c r="CK72" s="30"/>
      <c r="CL72" s="5"/>
      <c r="CM72" s="34"/>
      <c r="CN72" s="30"/>
      <c r="CO72" s="5"/>
      <c r="CP72" s="34"/>
      <c r="CQ72" s="30"/>
      <c r="CR72" s="5"/>
      <c r="CS72" s="34"/>
      <c r="CT72" s="30"/>
      <c r="CU72" s="5"/>
      <c r="CV72" s="34"/>
      <c r="CW72" s="30"/>
      <c r="CX72" s="5"/>
      <c r="CY72" s="34"/>
      <c r="CZ72" s="30"/>
      <c r="DA72" s="5"/>
      <c r="DB72" s="34"/>
      <c r="DC72" s="30"/>
      <c r="DD72" s="5"/>
      <c r="DE72" s="34"/>
      <c r="DF72" s="30"/>
      <c r="DG72" s="5"/>
      <c r="DH72" s="34"/>
      <c r="DI72" s="30"/>
      <c r="DJ72" s="5"/>
      <c r="DK72" s="34"/>
      <c r="DL72" s="30"/>
      <c r="DM72" s="5"/>
      <c r="DN72" s="34"/>
      <c r="DO72" s="30"/>
      <c r="DP72" s="5"/>
      <c r="DQ72" s="34"/>
      <c r="DR72" s="30"/>
      <c r="DS72" s="5"/>
      <c r="DT72" s="34"/>
      <c r="DU72" s="30"/>
      <c r="DV72" s="5" t="str">
        <f t="shared" si="12"/>
        <v>km</v>
      </c>
      <c r="DW72" s="34" t="str">
        <f t="shared" si="12"/>
        <v>dny</v>
      </c>
      <c r="DX72" s="30">
        <f t="shared" si="12"/>
        <v>0</v>
      </c>
      <c r="DZ72" s="5"/>
      <c r="EA72" s="34"/>
      <c r="EB72" s="30"/>
    </row>
    <row r="73" spans="1:132" ht="12.75">
      <c r="A73" s="3"/>
      <c r="B73" s="3"/>
      <c r="C73" s="3"/>
      <c r="D73" s="3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Z73" s="3"/>
      <c r="EA73" s="3"/>
      <c r="EB73" s="3"/>
    </row>
    <row r="74" spans="1:132" ht="12.75">
      <c r="A74" s="3"/>
      <c r="B74" s="3"/>
      <c r="C74" s="54" t="s">
        <v>26</v>
      </c>
      <c r="D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Z74" s="3"/>
      <c r="EA74" s="3"/>
      <c r="EB74" s="3"/>
    </row>
    <row r="75" spans="1:132" ht="12.75">
      <c r="A75" s="3"/>
      <c r="B75" s="3"/>
      <c r="D75" s="3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Z75" s="3"/>
      <c r="EA75" s="3"/>
      <c r="EB75" s="3"/>
    </row>
    <row r="76" spans="1:132" ht="12.75">
      <c r="A76" s="3"/>
      <c r="B76" s="3"/>
      <c r="C76" s="3" t="s">
        <v>32</v>
      </c>
      <c r="D76" s="3">
        <v>5</v>
      </c>
      <c r="E76" s="1" t="s">
        <v>33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Z76" s="3"/>
      <c r="EA76" s="3"/>
      <c r="EB76" s="3"/>
    </row>
    <row r="77" spans="1:132" ht="12.75">
      <c r="A77" s="3"/>
      <c r="B77" s="3"/>
      <c r="C77" s="3" t="s">
        <v>34</v>
      </c>
      <c r="D77" s="3">
        <v>10</v>
      </c>
      <c r="E77" s="1" t="s">
        <v>33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Z77" s="3"/>
      <c r="EA77" s="3"/>
      <c r="EB77" s="3"/>
    </row>
    <row r="78" spans="1:132" ht="12.75">
      <c r="A78" s="3"/>
      <c r="B78" s="3"/>
      <c r="C78" s="3" t="s">
        <v>35</v>
      </c>
      <c r="D78" s="3">
        <v>15</v>
      </c>
      <c r="E78" s="1" t="s">
        <v>33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Z78" s="3"/>
      <c r="EA78" s="3"/>
      <c r="EB78" s="3"/>
    </row>
    <row r="79" spans="1:132" ht="12.75">
      <c r="A79" s="3"/>
      <c r="B79" s="3"/>
      <c r="C79" s="3" t="s">
        <v>36</v>
      </c>
      <c r="D79" s="3">
        <v>20</v>
      </c>
      <c r="E79" s="1" t="s">
        <v>33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Z79" s="3"/>
      <c r="EA79" s="3"/>
      <c r="EB79" s="3"/>
    </row>
    <row r="80" spans="1:132" ht="12.75">
      <c r="A80" s="3"/>
      <c r="B80" s="3"/>
      <c r="C80" s="3" t="s">
        <v>37</v>
      </c>
      <c r="D80" s="3">
        <v>30</v>
      </c>
      <c r="E80" s="1" t="s">
        <v>33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Z80" s="3"/>
      <c r="EA80" s="3"/>
      <c r="EB80" s="3"/>
    </row>
    <row r="81" spans="1:132" ht="12.75">
      <c r="A81" s="3"/>
      <c r="B81" s="3"/>
      <c r="C81" s="3" t="s">
        <v>38</v>
      </c>
      <c r="D81" s="3">
        <v>40</v>
      </c>
      <c r="E81" s="1" t="s">
        <v>33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Z81" s="3"/>
      <c r="EA81" s="3"/>
      <c r="EB81" s="3"/>
    </row>
    <row r="82" spans="3:5" ht="12.75">
      <c r="C82" s="3" t="s">
        <v>39</v>
      </c>
      <c r="D82" s="3">
        <v>60</v>
      </c>
      <c r="E82" s="1" t="s">
        <v>33</v>
      </c>
    </row>
    <row r="83" spans="3:5" ht="12.75">
      <c r="C83" s="3" t="s">
        <v>40</v>
      </c>
      <c r="D83" s="3">
        <v>80</v>
      </c>
      <c r="E83" s="1" t="s">
        <v>33</v>
      </c>
    </row>
    <row r="84" spans="3:5" ht="12.75">
      <c r="C84" s="3" t="s">
        <v>41</v>
      </c>
      <c r="D84" s="3">
        <v>120</v>
      </c>
      <c r="E84" s="1" t="s">
        <v>33</v>
      </c>
    </row>
    <row r="85" spans="3:5" ht="12.75">
      <c r="C85" s="3" t="s">
        <v>42</v>
      </c>
      <c r="D85">
        <v>160</v>
      </c>
      <c r="E85" s="1" t="s">
        <v>33</v>
      </c>
    </row>
    <row r="86" spans="3:5" ht="12.75">
      <c r="C86" s="3" t="s">
        <v>43</v>
      </c>
      <c r="D86" s="3">
        <v>240</v>
      </c>
      <c r="E86" s="1" t="s">
        <v>33</v>
      </c>
    </row>
    <row r="87" spans="3:5" ht="12.75">
      <c r="C87" s="3" t="s">
        <v>44</v>
      </c>
      <c r="D87">
        <v>320</v>
      </c>
      <c r="E87" s="1" t="s">
        <v>33</v>
      </c>
    </row>
    <row r="88" spans="3:5" ht="12.75">
      <c r="C88" s="3" t="s">
        <v>45</v>
      </c>
      <c r="D88" s="3">
        <v>480</v>
      </c>
      <c r="E88" s="1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6"/>
  <sheetViews>
    <sheetView workbookViewId="0" topLeftCell="A1">
      <selection activeCell="C2" sqref="C2"/>
    </sheetView>
  </sheetViews>
  <sheetFormatPr defaultColWidth="9.00390625" defaultRowHeight="12.75"/>
  <cols>
    <col min="1" max="1" width="11.00390625" style="76" customWidth="1"/>
    <col min="2" max="2" width="4.25390625" style="76" customWidth="1"/>
    <col min="3" max="3" width="17.75390625" style="76" customWidth="1"/>
    <col min="4" max="4" width="4.25390625" style="76" customWidth="1"/>
    <col min="5" max="5" width="19.75390625" style="76" customWidth="1"/>
    <col min="9" max="9" width="10.125" style="0" bestFit="1" customWidth="1"/>
    <col min="10" max="10" width="15.875" style="76" customWidth="1"/>
  </cols>
  <sheetData>
    <row r="3" spans="1:5" ht="12.75">
      <c r="A3" s="76" t="s">
        <v>253</v>
      </c>
      <c r="B3" s="76" t="s">
        <v>260</v>
      </c>
      <c r="C3" s="77">
        <v>41220</v>
      </c>
      <c r="D3" s="76" t="s">
        <v>260</v>
      </c>
      <c r="E3" s="76" t="s">
        <v>244</v>
      </c>
    </row>
    <row r="4" spans="1:5" ht="12.75">
      <c r="A4" s="76" t="s">
        <v>253</v>
      </c>
      <c r="B4" s="76" t="s">
        <v>260</v>
      </c>
      <c r="C4" s="77">
        <v>41227</v>
      </c>
      <c r="D4" s="76" t="s">
        <v>260</v>
      </c>
      <c r="E4" s="76" t="s">
        <v>244</v>
      </c>
    </row>
    <row r="5" spans="1:5" ht="12.75">
      <c r="A5" s="76" t="s">
        <v>253</v>
      </c>
      <c r="B5" s="76" t="s">
        <v>260</v>
      </c>
      <c r="C5" s="77">
        <v>41234</v>
      </c>
      <c r="D5" s="76" t="s">
        <v>260</v>
      </c>
      <c r="E5" s="76" t="s">
        <v>256</v>
      </c>
    </row>
    <row r="6" spans="1:5" ht="12.75">
      <c r="A6" s="76" t="s">
        <v>254</v>
      </c>
      <c r="B6" s="76" t="s">
        <v>260</v>
      </c>
      <c r="C6" s="77">
        <v>41239</v>
      </c>
      <c r="D6" s="76" t="s">
        <v>260</v>
      </c>
      <c r="E6" s="76" t="s">
        <v>255</v>
      </c>
    </row>
    <row r="7" spans="1:5" ht="12.75">
      <c r="A7" s="76" t="s">
        <v>253</v>
      </c>
      <c r="B7" s="76" t="s">
        <v>260</v>
      </c>
      <c r="C7" s="77">
        <v>41248</v>
      </c>
      <c r="D7" s="76" t="s">
        <v>260</v>
      </c>
      <c r="E7" s="76" t="s">
        <v>244</v>
      </c>
    </row>
    <row r="8" spans="1:5" ht="12.75">
      <c r="A8" s="76" t="s">
        <v>253</v>
      </c>
      <c r="B8" s="76" t="s">
        <v>260</v>
      </c>
      <c r="C8" s="77">
        <v>41255</v>
      </c>
      <c r="D8" s="76" t="s">
        <v>260</v>
      </c>
      <c r="E8" s="76" t="s">
        <v>256</v>
      </c>
    </row>
    <row r="9" spans="1:5" ht="12.75">
      <c r="A9" s="76" t="s">
        <v>254</v>
      </c>
      <c r="B9" s="76" t="s">
        <v>260</v>
      </c>
      <c r="C9" s="77">
        <v>41260</v>
      </c>
      <c r="D9" s="76" t="s">
        <v>260</v>
      </c>
      <c r="E9" s="76" t="s">
        <v>255</v>
      </c>
    </row>
    <row r="10" spans="1:5" ht="12.75">
      <c r="A10" s="76" t="s">
        <v>254</v>
      </c>
      <c r="B10" s="76" t="s">
        <v>260</v>
      </c>
      <c r="C10" s="77">
        <v>41281</v>
      </c>
      <c r="D10" s="76" t="s">
        <v>260</v>
      </c>
      <c r="E10" s="76" t="s">
        <v>255</v>
      </c>
    </row>
    <row r="11" spans="1:5" ht="12.75">
      <c r="A11" s="76" t="s">
        <v>253</v>
      </c>
      <c r="B11" s="76" t="s">
        <v>260</v>
      </c>
      <c r="C11" s="77">
        <v>41290</v>
      </c>
      <c r="D11" s="76" t="s">
        <v>260</v>
      </c>
      <c r="E11" s="76" t="s">
        <v>244</v>
      </c>
    </row>
    <row r="12" spans="1:5" ht="12.75">
      <c r="A12" s="76" t="s">
        <v>253</v>
      </c>
      <c r="B12" s="76" t="s">
        <v>260</v>
      </c>
      <c r="C12" s="77">
        <v>41297</v>
      </c>
      <c r="D12" s="76" t="s">
        <v>260</v>
      </c>
      <c r="E12" s="76" t="s">
        <v>256</v>
      </c>
    </row>
    <row r="13" spans="1:5" ht="12.75">
      <c r="A13" s="76" t="s">
        <v>254</v>
      </c>
      <c r="B13" s="76" t="s">
        <v>260</v>
      </c>
      <c r="C13" s="77">
        <v>41302</v>
      </c>
      <c r="D13" s="76" t="s">
        <v>260</v>
      </c>
      <c r="E13" s="76" t="s">
        <v>255</v>
      </c>
    </row>
    <row r="14" spans="1:5" ht="12.75">
      <c r="A14" s="76" t="s">
        <v>253</v>
      </c>
      <c r="B14" s="76" t="s">
        <v>260</v>
      </c>
      <c r="C14" s="77">
        <v>41311</v>
      </c>
      <c r="D14" s="76" t="s">
        <v>260</v>
      </c>
      <c r="E14" s="76" t="s">
        <v>244</v>
      </c>
    </row>
    <row r="15" spans="1:5" ht="12.75">
      <c r="A15" s="76" t="s">
        <v>253</v>
      </c>
      <c r="B15" s="76" t="s">
        <v>260</v>
      </c>
      <c r="C15" s="77">
        <v>41318</v>
      </c>
      <c r="D15" s="76" t="s">
        <v>260</v>
      </c>
      <c r="E15" s="76" t="s">
        <v>256</v>
      </c>
    </row>
    <row r="16" spans="1:5" ht="12.75">
      <c r="A16" s="76" t="s">
        <v>254</v>
      </c>
      <c r="B16" s="76" t="s">
        <v>260</v>
      </c>
      <c r="C16" s="77">
        <v>41323</v>
      </c>
      <c r="D16" s="76" t="s">
        <v>260</v>
      </c>
      <c r="E16" s="76" t="s">
        <v>255</v>
      </c>
    </row>
    <row r="17" spans="1:5" ht="12.75">
      <c r="A17" s="76" t="s">
        <v>259</v>
      </c>
      <c r="B17" s="76" t="s">
        <v>260</v>
      </c>
      <c r="C17" s="77" t="s">
        <v>258</v>
      </c>
      <c r="D17" s="76" t="s">
        <v>260</v>
      </c>
      <c r="E17" s="76" t="s">
        <v>257</v>
      </c>
    </row>
    <row r="18" spans="1:5" ht="12.75">
      <c r="A18" s="76" t="s">
        <v>254</v>
      </c>
      <c r="B18" s="76" t="s">
        <v>260</v>
      </c>
      <c r="C18" s="77">
        <v>41337</v>
      </c>
      <c r="D18" s="76" t="s">
        <v>260</v>
      </c>
      <c r="E18" s="76" t="s">
        <v>255</v>
      </c>
    </row>
    <row r="19" spans="1:5" ht="12.75">
      <c r="A19" s="76" t="s">
        <v>253</v>
      </c>
      <c r="B19" s="76" t="s">
        <v>260</v>
      </c>
      <c r="C19" s="77">
        <v>41346</v>
      </c>
      <c r="D19" s="76" t="s">
        <v>260</v>
      </c>
      <c r="E19" s="76" t="s">
        <v>244</v>
      </c>
    </row>
    <row r="20" spans="1:5" ht="12.75">
      <c r="A20" s="76" t="s">
        <v>253</v>
      </c>
      <c r="B20" s="76" t="s">
        <v>260</v>
      </c>
      <c r="C20" s="77">
        <v>41353</v>
      </c>
      <c r="D20" s="76" t="s">
        <v>260</v>
      </c>
      <c r="E20" s="76" t="s">
        <v>256</v>
      </c>
    </row>
    <row r="21" spans="1:5" ht="12.75">
      <c r="A21" s="76" t="s">
        <v>254</v>
      </c>
      <c r="B21" s="76" t="s">
        <v>260</v>
      </c>
      <c r="C21" s="77">
        <v>41358</v>
      </c>
      <c r="D21" s="76" t="s">
        <v>260</v>
      </c>
      <c r="E21" s="76" t="s">
        <v>255</v>
      </c>
    </row>
    <row r="22" spans="1:5" ht="12.75">
      <c r="A22" s="76" t="s">
        <v>253</v>
      </c>
      <c r="B22" s="76" t="s">
        <v>260</v>
      </c>
      <c r="C22" s="77">
        <v>41367</v>
      </c>
      <c r="D22" s="76" t="s">
        <v>260</v>
      </c>
      <c r="E22" s="76" t="s">
        <v>244</v>
      </c>
    </row>
    <row r="23" spans="3:9" ht="12.75">
      <c r="C23" s="77"/>
      <c r="I23" s="71"/>
    </row>
    <row r="24" ht="12.75">
      <c r="I24" s="71"/>
    </row>
    <row r="26" ht="12.75">
      <c r="C26" s="77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88"/>
  <sheetViews>
    <sheetView zoomScale="80" zoomScaleNormal="80" workbookViewId="0" topLeftCell="A1">
      <selection activeCell="F1" sqref="F1"/>
    </sheetView>
  </sheetViews>
  <sheetFormatPr defaultColWidth="9.00390625" defaultRowHeight="12.75"/>
  <cols>
    <col min="1" max="1" width="3.25390625" style="0" customWidth="1"/>
    <col min="2" max="2" width="6.00390625" style="0" bestFit="1" customWidth="1"/>
    <col min="3" max="3" width="4.625" style="0" customWidth="1"/>
    <col min="4" max="4" width="1.12109375" style="0" customWidth="1"/>
    <col min="5" max="5" width="13.625" style="0" customWidth="1"/>
    <col min="6" max="6" width="11.625" style="0" customWidth="1"/>
    <col min="7" max="7" width="4.375" style="0" bestFit="1" customWidth="1"/>
    <col min="8" max="8" width="2.00390625" style="0" customWidth="1"/>
    <col min="9" max="9" width="5.375" style="0" bestFit="1" customWidth="1"/>
    <col min="10" max="10" width="4.375" style="0" bestFit="1" customWidth="1"/>
    <col min="11" max="11" width="2.00390625" style="0" customWidth="1"/>
    <col min="12" max="12" width="5.375" style="0" bestFit="1" customWidth="1"/>
    <col min="13" max="13" width="4.375" style="0" bestFit="1" customWidth="1"/>
    <col min="14" max="14" width="2.00390625" style="0" customWidth="1"/>
    <col min="15" max="15" width="5.00390625" style="0" bestFit="1" customWidth="1"/>
    <col min="16" max="16" width="4.375" style="0" bestFit="1" customWidth="1"/>
    <col min="17" max="17" width="2.00390625" style="0" customWidth="1"/>
    <col min="18" max="18" width="5.375" style="0" bestFit="1" customWidth="1"/>
    <col min="19" max="19" width="4.375" style="0" customWidth="1"/>
    <col min="20" max="20" width="2.00390625" style="0" customWidth="1"/>
    <col min="21" max="21" width="5.00390625" style="0" bestFit="1" customWidth="1"/>
    <col min="22" max="22" width="3.875" style="0" bestFit="1" customWidth="1"/>
    <col min="23" max="23" width="2.00390625" style="0" customWidth="1"/>
    <col min="24" max="24" width="5.375" style="0" bestFit="1" customWidth="1"/>
    <col min="25" max="25" width="4.375" style="0" customWidth="1"/>
    <col min="26" max="26" width="2.25390625" style="0" bestFit="1" customWidth="1"/>
    <col min="27" max="27" width="5.375" style="0" bestFit="1" customWidth="1"/>
    <col min="28" max="28" width="4.375" style="0" customWidth="1"/>
    <col min="29" max="29" width="2.25390625" style="0" bestFit="1" customWidth="1"/>
    <col min="30" max="30" width="5.375" style="0" bestFit="1" customWidth="1"/>
    <col min="31" max="31" width="4.375" style="0" customWidth="1"/>
    <col min="32" max="32" width="2.25390625" style="0" bestFit="1" customWidth="1"/>
    <col min="33" max="33" width="5.375" style="0" bestFit="1" customWidth="1"/>
    <col min="34" max="34" width="4.375" style="0" customWidth="1"/>
    <col min="35" max="35" width="2.25390625" style="0" bestFit="1" customWidth="1"/>
    <col min="36" max="36" width="5.375" style="0" bestFit="1" customWidth="1"/>
    <col min="37" max="37" width="4.375" style="0" customWidth="1"/>
    <col min="38" max="38" width="2.25390625" style="0" bestFit="1" customWidth="1"/>
    <col min="39" max="39" width="5.375" style="0" bestFit="1" customWidth="1"/>
    <col min="40" max="40" width="4.375" style="0" customWidth="1"/>
    <col min="41" max="41" width="2.25390625" style="0" bestFit="1" customWidth="1"/>
    <col min="42" max="44" width="4.875" style="0" customWidth="1"/>
    <col min="46" max="48" width="4.875" style="0" customWidth="1"/>
    <col min="49" max="51" width="2.125" style="0" customWidth="1"/>
    <col min="52" max="52" width="8.875" style="0" bestFit="1" customWidth="1"/>
    <col min="53" max="53" width="19.875" style="0" bestFit="1" customWidth="1"/>
  </cols>
  <sheetData>
    <row r="1" spans="1:48" s="43" customFormat="1" ht="19.5" thickBot="1">
      <c r="A1" s="42" t="s">
        <v>274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T1" s="42"/>
      <c r="AU1" s="42"/>
      <c r="AV1" s="42"/>
    </row>
    <row r="2" spans="1:48" s="41" customFormat="1" ht="107.25" thickBot="1">
      <c r="A2" s="37" t="s">
        <v>24</v>
      </c>
      <c r="B2" s="37" t="s">
        <v>15</v>
      </c>
      <c r="C2" s="38" t="s">
        <v>15</v>
      </c>
      <c r="D2" s="39"/>
      <c r="E2" s="40" t="s">
        <v>0</v>
      </c>
      <c r="F2" s="37" t="s">
        <v>135</v>
      </c>
      <c r="G2" s="38"/>
      <c r="H2" s="39"/>
      <c r="I2" s="37"/>
      <c r="J2" s="38"/>
      <c r="K2" s="39"/>
      <c r="L2" s="37" t="s">
        <v>124</v>
      </c>
      <c r="M2" s="38" t="s">
        <v>125</v>
      </c>
      <c r="N2" s="39"/>
      <c r="O2" s="37" t="s">
        <v>124</v>
      </c>
      <c r="P2" s="38" t="s">
        <v>125</v>
      </c>
      <c r="Q2" s="39"/>
      <c r="R2" s="37" t="s">
        <v>124</v>
      </c>
      <c r="S2" s="38" t="s">
        <v>126</v>
      </c>
      <c r="T2" s="39"/>
      <c r="U2" s="37"/>
      <c r="V2" s="38"/>
      <c r="W2" s="39"/>
      <c r="X2" s="37" t="s">
        <v>102</v>
      </c>
      <c r="Y2" s="38" t="s">
        <v>107</v>
      </c>
      <c r="Z2" s="39"/>
      <c r="AA2" s="37" t="s">
        <v>102</v>
      </c>
      <c r="AB2" s="38" t="s">
        <v>107</v>
      </c>
      <c r="AC2" s="39"/>
      <c r="AD2" s="37" t="s">
        <v>102</v>
      </c>
      <c r="AE2" s="38" t="s">
        <v>107</v>
      </c>
      <c r="AF2" s="39"/>
      <c r="AG2" s="37" t="s">
        <v>102</v>
      </c>
      <c r="AH2" s="38" t="s">
        <v>107</v>
      </c>
      <c r="AI2" s="39"/>
      <c r="AJ2" s="37" t="s">
        <v>102</v>
      </c>
      <c r="AK2" s="38" t="s">
        <v>107</v>
      </c>
      <c r="AL2" s="39"/>
      <c r="AM2" s="37" t="s">
        <v>102</v>
      </c>
      <c r="AN2" s="38" t="s">
        <v>104</v>
      </c>
      <c r="AO2" s="39"/>
      <c r="AP2" s="37" t="s">
        <v>15</v>
      </c>
      <c r="AQ2" s="38" t="s">
        <v>15</v>
      </c>
      <c r="AR2" s="39"/>
      <c r="AT2" s="37"/>
      <c r="AU2" s="38"/>
      <c r="AV2" s="39"/>
    </row>
    <row r="3" spans="1:53" s="2" customFormat="1" ht="13.5" thickBot="1">
      <c r="A3" s="35" t="s">
        <v>25</v>
      </c>
      <c r="B3" s="10" t="s">
        <v>16</v>
      </c>
      <c r="C3" s="16" t="s">
        <v>57</v>
      </c>
      <c r="D3" s="7"/>
      <c r="E3" s="21" t="s">
        <v>22</v>
      </c>
      <c r="F3" s="10"/>
      <c r="G3" s="57"/>
      <c r="H3" s="7"/>
      <c r="I3" s="10"/>
      <c r="J3" s="57"/>
      <c r="K3" s="7"/>
      <c r="L3" s="10" t="s">
        <v>127</v>
      </c>
      <c r="M3" s="57">
        <f>SUM(M4:M68)</f>
        <v>12</v>
      </c>
      <c r="N3" s="7"/>
      <c r="O3" s="10" t="s">
        <v>128</v>
      </c>
      <c r="P3" s="57">
        <f>SUM(P4:P68)</f>
        <v>13</v>
      </c>
      <c r="Q3" s="7"/>
      <c r="R3" s="10" t="s">
        <v>129</v>
      </c>
      <c r="S3" s="57">
        <f>SUM(S4:S68)</f>
        <v>12</v>
      </c>
      <c r="T3" s="7"/>
      <c r="U3" s="10"/>
      <c r="V3" s="57"/>
      <c r="W3" s="7"/>
      <c r="X3" s="10" t="s">
        <v>114</v>
      </c>
      <c r="Y3" s="57">
        <f>SUM(Y4:Y68)</f>
        <v>11</v>
      </c>
      <c r="Z3" s="7"/>
      <c r="AA3" s="10" t="s">
        <v>113</v>
      </c>
      <c r="AB3" s="57">
        <f>SUM(AB4:AB68)</f>
        <v>10</v>
      </c>
      <c r="AC3" s="7"/>
      <c r="AD3" s="10" t="s">
        <v>108</v>
      </c>
      <c r="AE3" s="57">
        <f>SUM(AE4:AE68)</f>
        <v>16</v>
      </c>
      <c r="AF3" s="7"/>
      <c r="AG3" s="10" t="s">
        <v>106</v>
      </c>
      <c r="AH3" s="57">
        <f>SUM(AH4:AH68)</f>
        <v>19</v>
      </c>
      <c r="AI3" s="7"/>
      <c r="AJ3" s="10" t="s">
        <v>105</v>
      </c>
      <c r="AK3" s="57">
        <f>SUM(AK4:AK68)</f>
        <v>20</v>
      </c>
      <c r="AL3" s="7"/>
      <c r="AM3" s="10" t="s">
        <v>103</v>
      </c>
      <c r="AN3" s="57">
        <f>SUM(AN4:AN68)</f>
        <v>15</v>
      </c>
      <c r="AO3" s="7"/>
      <c r="AP3" s="10" t="s">
        <v>16</v>
      </c>
      <c r="AQ3" s="16" t="s">
        <v>57</v>
      </c>
      <c r="AR3" s="7"/>
      <c r="AT3" s="10"/>
      <c r="AU3" s="16"/>
      <c r="AV3" s="7"/>
      <c r="AZ3" s="69">
        <f>AZ11/AZ5</f>
        <v>22.5703125</v>
      </c>
      <c r="BA3" t="s">
        <v>134</v>
      </c>
    </row>
    <row r="4" spans="1:48" ht="13.5" thickTop="1">
      <c r="A4" s="36">
        <v>1</v>
      </c>
      <c r="B4" s="14">
        <f aca="true" t="shared" si="0" ref="B4:B41">AP4</f>
        <v>0</v>
      </c>
      <c r="C4" s="17">
        <f aca="true" t="shared" si="1" ref="C4:C41">AQ4</f>
        <v>9</v>
      </c>
      <c r="D4" s="56">
        <f aca="true" t="shared" si="2" ref="D4:D41">AR4</f>
        <v>0</v>
      </c>
      <c r="E4" s="22" t="s">
        <v>13</v>
      </c>
      <c r="F4" s="70">
        <f>C4*AZ$3</f>
        <v>203.1328125</v>
      </c>
      <c r="G4" s="17"/>
      <c r="H4" s="56"/>
      <c r="I4" s="11"/>
      <c r="J4" s="17"/>
      <c r="K4" s="56"/>
      <c r="L4" s="11">
        <v>0</v>
      </c>
      <c r="M4" s="17">
        <v>1</v>
      </c>
      <c r="N4" s="56"/>
      <c r="O4" s="11">
        <v>0</v>
      </c>
      <c r="P4" s="17">
        <v>1</v>
      </c>
      <c r="Q4" s="56"/>
      <c r="R4" s="11">
        <v>0</v>
      </c>
      <c r="S4" s="17">
        <v>1</v>
      </c>
      <c r="T4" s="56"/>
      <c r="U4" s="14"/>
      <c r="V4" s="17"/>
      <c r="W4" s="56"/>
      <c r="X4" s="11">
        <v>0</v>
      </c>
      <c r="Y4" s="17">
        <v>1</v>
      </c>
      <c r="Z4" s="56"/>
      <c r="AA4" s="11">
        <v>0</v>
      </c>
      <c r="AB4" s="17">
        <v>1</v>
      </c>
      <c r="AC4" s="56"/>
      <c r="AD4" s="11">
        <v>0</v>
      </c>
      <c r="AE4" s="17">
        <v>1</v>
      </c>
      <c r="AF4" s="56"/>
      <c r="AG4" s="11">
        <v>0</v>
      </c>
      <c r="AH4" s="17">
        <v>1</v>
      </c>
      <c r="AI4" s="56"/>
      <c r="AJ4" s="11">
        <v>0</v>
      </c>
      <c r="AK4" s="17">
        <v>1</v>
      </c>
      <c r="AL4" s="56"/>
      <c r="AM4" s="11">
        <v>0</v>
      </c>
      <c r="AN4" s="17">
        <v>1</v>
      </c>
      <c r="AO4" s="56"/>
      <c r="AP4" s="11">
        <f>L4+O4+R4+X4+AA4+AD4+AG4+AJ4+AM4</f>
        <v>0</v>
      </c>
      <c r="AQ4" s="17">
        <f>M4+P4+S4+Y4+AB4+AE4+AH4+AK4+AN4</f>
        <v>9</v>
      </c>
      <c r="AR4" s="12">
        <f>N4+Q4+T4+Z4+AC4+AF4+AI4+AL4+AO4</f>
        <v>0</v>
      </c>
      <c r="AT4" s="11"/>
      <c r="AU4" s="17"/>
      <c r="AV4" s="12"/>
    </row>
    <row r="5" spans="1:53" ht="12.75">
      <c r="A5" s="36">
        <v>2</v>
      </c>
      <c r="B5" s="11">
        <f t="shared" si="0"/>
        <v>0</v>
      </c>
      <c r="C5" s="18">
        <f t="shared" si="1"/>
        <v>9</v>
      </c>
      <c r="D5" s="13">
        <f t="shared" si="2"/>
        <v>0</v>
      </c>
      <c r="E5" s="23" t="s">
        <v>9</v>
      </c>
      <c r="F5" s="70">
        <f aca="true" t="shared" si="3" ref="F5:F29">C5*AZ$3</f>
        <v>203.1328125</v>
      </c>
      <c r="G5" s="17"/>
      <c r="H5" s="13"/>
      <c r="I5" s="11"/>
      <c r="J5" s="17"/>
      <c r="K5" s="13"/>
      <c r="L5" s="11">
        <v>0</v>
      </c>
      <c r="M5" s="17">
        <v>1</v>
      </c>
      <c r="N5" s="12"/>
      <c r="O5" s="11">
        <v>0</v>
      </c>
      <c r="P5" s="17">
        <v>1</v>
      </c>
      <c r="Q5" s="13"/>
      <c r="R5" s="11">
        <v>0</v>
      </c>
      <c r="S5" s="17">
        <v>1</v>
      </c>
      <c r="T5" s="13"/>
      <c r="U5" s="14"/>
      <c r="V5" s="17"/>
      <c r="W5" s="13"/>
      <c r="X5" s="11">
        <v>0</v>
      </c>
      <c r="Y5" s="17">
        <v>1</v>
      </c>
      <c r="Z5" s="13"/>
      <c r="AA5" s="11">
        <v>0</v>
      </c>
      <c r="AB5" s="17">
        <v>1</v>
      </c>
      <c r="AC5" s="13"/>
      <c r="AD5" s="11">
        <v>0</v>
      </c>
      <c r="AE5" s="17">
        <v>1</v>
      </c>
      <c r="AF5" s="13"/>
      <c r="AG5" s="11">
        <v>0</v>
      </c>
      <c r="AH5" s="17">
        <v>1</v>
      </c>
      <c r="AI5" s="13"/>
      <c r="AJ5" s="11">
        <v>0</v>
      </c>
      <c r="AK5" s="17">
        <v>1</v>
      </c>
      <c r="AL5" s="13"/>
      <c r="AM5" s="11">
        <v>0</v>
      </c>
      <c r="AN5" s="17">
        <v>1</v>
      </c>
      <c r="AO5" s="13"/>
      <c r="AP5" s="11">
        <f aca="true" t="shared" si="4" ref="AP5:AP68">L5+O5+R5+X5+AA5+AD5+AG5+AJ5+AM5</f>
        <v>0</v>
      </c>
      <c r="AQ5" s="18">
        <f aca="true" t="shared" si="5" ref="AQ5:AQ68">M5+P5+S5+Y5+AB5+AE5+AH5+AK5+AN5</f>
        <v>9</v>
      </c>
      <c r="AR5" s="13">
        <f aca="true" t="shared" si="6" ref="AR5:AR68">N5+Q5+T5+Z5+AC5+AF5+AI5+AL5+AO5</f>
        <v>0</v>
      </c>
      <c r="AT5" s="11"/>
      <c r="AU5" s="18"/>
      <c r="AV5" s="13"/>
      <c r="AZ5" s="68">
        <f>C69</f>
        <v>128</v>
      </c>
      <c r="BA5" t="s">
        <v>130</v>
      </c>
    </row>
    <row r="6" spans="1:48" ht="12.75">
      <c r="A6" s="36">
        <v>3</v>
      </c>
      <c r="B6" s="11">
        <f t="shared" si="0"/>
        <v>0</v>
      </c>
      <c r="C6" s="18">
        <f t="shared" si="1"/>
        <v>9</v>
      </c>
      <c r="D6" s="13">
        <f t="shared" si="2"/>
        <v>0</v>
      </c>
      <c r="E6" s="23" t="s">
        <v>27</v>
      </c>
      <c r="F6" s="70">
        <f t="shared" si="3"/>
        <v>203.1328125</v>
      </c>
      <c r="G6" s="17"/>
      <c r="H6" s="13"/>
      <c r="I6" s="11"/>
      <c r="J6" s="17"/>
      <c r="K6" s="13"/>
      <c r="L6" s="11">
        <v>0</v>
      </c>
      <c r="M6" s="18">
        <v>1</v>
      </c>
      <c r="N6" s="13"/>
      <c r="O6" s="11">
        <v>0</v>
      </c>
      <c r="P6" s="18">
        <v>1</v>
      </c>
      <c r="Q6" s="13"/>
      <c r="R6" s="11">
        <v>0</v>
      </c>
      <c r="S6" s="17">
        <v>1</v>
      </c>
      <c r="T6" s="13"/>
      <c r="U6" s="14"/>
      <c r="V6" s="17"/>
      <c r="W6" s="13"/>
      <c r="X6" s="11">
        <v>0</v>
      </c>
      <c r="Y6" s="17">
        <v>1</v>
      </c>
      <c r="Z6" s="13"/>
      <c r="AA6" s="11">
        <v>0</v>
      </c>
      <c r="AB6" s="17">
        <v>1</v>
      </c>
      <c r="AC6" s="13"/>
      <c r="AD6" s="11">
        <v>0</v>
      </c>
      <c r="AE6" s="17">
        <v>1</v>
      </c>
      <c r="AF6" s="13"/>
      <c r="AG6" s="11">
        <v>0</v>
      </c>
      <c r="AH6" s="17">
        <v>1</v>
      </c>
      <c r="AI6" s="13"/>
      <c r="AJ6" s="11">
        <v>0</v>
      </c>
      <c r="AK6" s="17">
        <v>1</v>
      </c>
      <c r="AL6" s="13"/>
      <c r="AM6" s="11">
        <v>0</v>
      </c>
      <c r="AN6" s="17">
        <v>1</v>
      </c>
      <c r="AO6" s="13"/>
      <c r="AP6" s="11">
        <f t="shared" si="4"/>
        <v>0</v>
      </c>
      <c r="AQ6" s="18">
        <f t="shared" si="5"/>
        <v>9</v>
      </c>
      <c r="AR6" s="13">
        <f t="shared" si="6"/>
        <v>0</v>
      </c>
      <c r="AT6" s="11"/>
      <c r="AU6" s="18"/>
      <c r="AV6" s="13"/>
    </row>
    <row r="7" spans="1:53" ht="12.75">
      <c r="A7" s="36">
        <v>4</v>
      </c>
      <c r="B7" s="14">
        <f t="shared" si="0"/>
        <v>0</v>
      </c>
      <c r="C7" s="18">
        <f t="shared" si="1"/>
        <v>9</v>
      </c>
      <c r="D7" s="8">
        <f t="shared" si="2"/>
        <v>0</v>
      </c>
      <c r="E7" s="23" t="s">
        <v>87</v>
      </c>
      <c r="F7" s="70">
        <f t="shared" si="3"/>
        <v>203.1328125</v>
      </c>
      <c r="G7" s="17"/>
      <c r="H7" s="8"/>
      <c r="I7" s="11"/>
      <c r="J7" s="17"/>
      <c r="K7" s="8"/>
      <c r="L7" s="11">
        <v>0</v>
      </c>
      <c r="M7" s="17">
        <v>1</v>
      </c>
      <c r="N7" s="8"/>
      <c r="O7" s="11">
        <v>0</v>
      </c>
      <c r="P7" s="17">
        <v>1</v>
      </c>
      <c r="Q7" s="8"/>
      <c r="R7" s="11">
        <v>0</v>
      </c>
      <c r="S7" s="17">
        <v>1</v>
      </c>
      <c r="T7" s="8"/>
      <c r="U7" s="14"/>
      <c r="V7" s="17"/>
      <c r="W7" s="8"/>
      <c r="X7" s="11">
        <v>0</v>
      </c>
      <c r="Y7" s="17">
        <v>1</v>
      </c>
      <c r="Z7" s="8"/>
      <c r="AA7" s="11">
        <v>0</v>
      </c>
      <c r="AB7" s="17">
        <v>1</v>
      </c>
      <c r="AC7" s="8"/>
      <c r="AD7" s="11">
        <v>0</v>
      </c>
      <c r="AE7" s="17">
        <v>1</v>
      </c>
      <c r="AF7" s="8"/>
      <c r="AG7" s="11">
        <v>0</v>
      </c>
      <c r="AH7" s="17">
        <v>1</v>
      </c>
      <c r="AI7" s="8"/>
      <c r="AJ7" s="11">
        <v>0</v>
      </c>
      <c r="AK7" s="17">
        <v>1</v>
      </c>
      <c r="AL7" s="8"/>
      <c r="AM7" s="11">
        <v>0</v>
      </c>
      <c r="AN7" s="17">
        <v>1</v>
      </c>
      <c r="AO7" s="8"/>
      <c r="AP7" s="11">
        <f t="shared" si="4"/>
        <v>0</v>
      </c>
      <c r="AQ7" s="18">
        <f t="shared" si="5"/>
        <v>9</v>
      </c>
      <c r="AR7" s="13">
        <f t="shared" si="6"/>
        <v>0</v>
      </c>
      <c r="AT7" s="11"/>
      <c r="AU7" s="18"/>
      <c r="AV7" s="13"/>
      <c r="AZ7" s="68">
        <v>9</v>
      </c>
      <c r="BA7" t="s">
        <v>132</v>
      </c>
    </row>
    <row r="8" spans="1:48" ht="12.75">
      <c r="A8" s="36">
        <v>5</v>
      </c>
      <c r="B8" s="14">
        <f t="shared" si="0"/>
        <v>0</v>
      </c>
      <c r="C8" s="18">
        <f t="shared" si="1"/>
        <v>9</v>
      </c>
      <c r="D8" s="8">
        <f t="shared" si="2"/>
        <v>0</v>
      </c>
      <c r="E8" s="23" t="s">
        <v>62</v>
      </c>
      <c r="F8" s="70">
        <f t="shared" si="3"/>
        <v>203.1328125</v>
      </c>
      <c r="G8" s="17"/>
      <c r="H8" s="8"/>
      <c r="I8" s="11"/>
      <c r="J8" s="18"/>
      <c r="K8" s="8"/>
      <c r="L8" s="11">
        <v>0</v>
      </c>
      <c r="M8" s="17">
        <v>1</v>
      </c>
      <c r="N8" s="8"/>
      <c r="O8" s="11">
        <v>0</v>
      </c>
      <c r="P8" s="17">
        <v>1</v>
      </c>
      <c r="Q8" s="8"/>
      <c r="R8" s="11">
        <v>0</v>
      </c>
      <c r="S8" s="17">
        <v>1</v>
      </c>
      <c r="T8" s="8"/>
      <c r="U8" s="14"/>
      <c r="V8" s="17"/>
      <c r="W8" s="8"/>
      <c r="X8" s="11">
        <v>0</v>
      </c>
      <c r="Y8" s="17">
        <v>1</v>
      </c>
      <c r="Z8" s="8"/>
      <c r="AA8" s="11">
        <v>0</v>
      </c>
      <c r="AB8" s="17">
        <v>1</v>
      </c>
      <c r="AC8" s="8"/>
      <c r="AD8" s="11">
        <v>0</v>
      </c>
      <c r="AE8" s="17">
        <v>1</v>
      </c>
      <c r="AF8" s="8"/>
      <c r="AG8" s="11">
        <v>0</v>
      </c>
      <c r="AH8" s="17">
        <v>1</v>
      </c>
      <c r="AI8" s="8"/>
      <c r="AJ8" s="11">
        <v>0</v>
      </c>
      <c r="AK8" s="17">
        <v>1</v>
      </c>
      <c r="AL8" s="8"/>
      <c r="AM8" s="11">
        <v>0</v>
      </c>
      <c r="AN8" s="17">
        <v>1</v>
      </c>
      <c r="AO8" s="8"/>
      <c r="AP8" s="11">
        <f t="shared" si="4"/>
        <v>0</v>
      </c>
      <c r="AQ8" s="18">
        <f t="shared" si="5"/>
        <v>9</v>
      </c>
      <c r="AR8" s="13">
        <f t="shared" si="6"/>
        <v>0</v>
      </c>
      <c r="AT8" s="11"/>
      <c r="AU8" s="18"/>
      <c r="AV8" s="13"/>
    </row>
    <row r="9" spans="1:53" ht="12.75">
      <c r="A9" s="36">
        <v>6</v>
      </c>
      <c r="B9" s="11">
        <f t="shared" si="0"/>
        <v>0</v>
      </c>
      <c r="C9" s="18">
        <f t="shared" si="1"/>
        <v>8</v>
      </c>
      <c r="D9" s="13">
        <f t="shared" si="2"/>
        <v>0</v>
      </c>
      <c r="E9" s="24" t="s">
        <v>1</v>
      </c>
      <c r="F9" s="70">
        <f t="shared" si="3"/>
        <v>180.5625</v>
      </c>
      <c r="G9" s="17"/>
      <c r="H9" s="13"/>
      <c r="I9" s="11"/>
      <c r="J9" s="17"/>
      <c r="K9" s="13"/>
      <c r="L9" s="11">
        <v>0</v>
      </c>
      <c r="M9" s="17">
        <v>1</v>
      </c>
      <c r="N9" s="13"/>
      <c r="O9" s="11">
        <v>0</v>
      </c>
      <c r="P9" s="17">
        <v>1</v>
      </c>
      <c r="Q9" s="13"/>
      <c r="R9" s="11">
        <v>0</v>
      </c>
      <c r="S9" s="17">
        <v>1</v>
      </c>
      <c r="T9" s="13"/>
      <c r="U9" s="14"/>
      <c r="V9" s="17"/>
      <c r="W9" s="13"/>
      <c r="X9" s="11">
        <v>0</v>
      </c>
      <c r="Y9" s="17">
        <v>1</v>
      </c>
      <c r="Z9" s="13"/>
      <c r="AA9" s="11"/>
      <c r="AB9" s="17"/>
      <c r="AC9" s="13"/>
      <c r="AD9" s="11">
        <v>0</v>
      </c>
      <c r="AE9" s="17">
        <v>1</v>
      </c>
      <c r="AF9" s="13"/>
      <c r="AG9" s="11">
        <v>0</v>
      </c>
      <c r="AH9" s="17">
        <v>1</v>
      </c>
      <c r="AI9" s="13"/>
      <c r="AJ9" s="11">
        <v>0</v>
      </c>
      <c r="AK9" s="17">
        <v>1</v>
      </c>
      <c r="AL9" s="13"/>
      <c r="AM9" s="11">
        <v>0</v>
      </c>
      <c r="AN9" s="17">
        <v>1</v>
      </c>
      <c r="AO9" s="13"/>
      <c r="AP9" s="11">
        <f t="shared" si="4"/>
        <v>0</v>
      </c>
      <c r="AQ9" s="18">
        <f t="shared" si="5"/>
        <v>8</v>
      </c>
      <c r="AR9" s="13">
        <f t="shared" si="6"/>
        <v>0</v>
      </c>
      <c r="AT9" s="11"/>
      <c r="AU9" s="18"/>
      <c r="AV9" s="13"/>
      <c r="AZ9" s="68">
        <f>AZ5/AZ7</f>
        <v>14.222222222222221</v>
      </c>
      <c r="BA9" t="s">
        <v>273</v>
      </c>
    </row>
    <row r="10" spans="1:48" ht="12.75">
      <c r="A10" s="36">
        <v>7</v>
      </c>
      <c r="B10" s="11">
        <f t="shared" si="0"/>
        <v>0</v>
      </c>
      <c r="C10" s="18">
        <f t="shared" si="1"/>
        <v>8</v>
      </c>
      <c r="D10" s="13">
        <f t="shared" si="2"/>
        <v>0</v>
      </c>
      <c r="E10" s="23" t="s">
        <v>5</v>
      </c>
      <c r="F10" s="70">
        <f t="shared" si="3"/>
        <v>180.5625</v>
      </c>
      <c r="G10" s="18"/>
      <c r="H10" s="13"/>
      <c r="I10" s="11"/>
      <c r="J10" s="18"/>
      <c r="K10" s="13"/>
      <c r="L10" s="11">
        <v>0</v>
      </c>
      <c r="M10" s="17">
        <v>1</v>
      </c>
      <c r="N10" s="13"/>
      <c r="O10" s="11">
        <v>0</v>
      </c>
      <c r="P10" s="17">
        <v>1</v>
      </c>
      <c r="Q10" s="13"/>
      <c r="R10" s="11">
        <v>0</v>
      </c>
      <c r="S10" s="17">
        <v>1</v>
      </c>
      <c r="T10" s="13"/>
      <c r="U10" s="14"/>
      <c r="V10" s="17"/>
      <c r="W10" s="13"/>
      <c r="X10" s="11">
        <v>0</v>
      </c>
      <c r="Y10" s="17">
        <v>1</v>
      </c>
      <c r="Z10" s="13"/>
      <c r="AA10" s="11">
        <v>0</v>
      </c>
      <c r="AB10" s="17">
        <v>1</v>
      </c>
      <c r="AC10" s="13"/>
      <c r="AD10" s="11">
        <v>0</v>
      </c>
      <c r="AE10" s="17">
        <v>1</v>
      </c>
      <c r="AF10" s="13"/>
      <c r="AG10" s="11">
        <v>0</v>
      </c>
      <c r="AH10" s="17">
        <v>1</v>
      </c>
      <c r="AI10" s="13"/>
      <c r="AJ10" s="11">
        <v>0</v>
      </c>
      <c r="AK10" s="17">
        <v>1</v>
      </c>
      <c r="AL10" s="13"/>
      <c r="AM10" s="11"/>
      <c r="AN10" s="17"/>
      <c r="AO10" s="13"/>
      <c r="AP10" s="11">
        <f t="shared" si="4"/>
        <v>0</v>
      </c>
      <c r="AQ10" s="18">
        <f t="shared" si="5"/>
        <v>8</v>
      </c>
      <c r="AR10" s="13">
        <f t="shared" si="6"/>
        <v>0</v>
      </c>
      <c r="AT10" s="11"/>
      <c r="AU10" s="18"/>
      <c r="AV10" s="13"/>
    </row>
    <row r="11" spans="1:53" ht="12.75">
      <c r="A11" s="36">
        <v>8</v>
      </c>
      <c r="B11" s="14">
        <f t="shared" si="0"/>
        <v>0</v>
      </c>
      <c r="C11" s="18">
        <f t="shared" si="1"/>
        <v>8</v>
      </c>
      <c r="D11" s="8">
        <f t="shared" si="2"/>
        <v>0</v>
      </c>
      <c r="E11" s="23" t="s">
        <v>76</v>
      </c>
      <c r="F11" s="70">
        <f t="shared" si="3"/>
        <v>180.5625</v>
      </c>
      <c r="G11" s="17"/>
      <c r="H11" s="8"/>
      <c r="I11" s="11"/>
      <c r="J11" s="17"/>
      <c r="K11" s="8"/>
      <c r="L11" s="11"/>
      <c r="M11" s="18"/>
      <c r="N11" s="8"/>
      <c r="O11" s="11">
        <v>0</v>
      </c>
      <c r="P11" s="18">
        <v>1</v>
      </c>
      <c r="Q11" s="8"/>
      <c r="R11" s="11">
        <v>0</v>
      </c>
      <c r="S11" s="17">
        <v>1</v>
      </c>
      <c r="T11" s="8"/>
      <c r="U11" s="14"/>
      <c r="V11" s="17"/>
      <c r="W11" s="8"/>
      <c r="X11" s="11">
        <v>0</v>
      </c>
      <c r="Y11" s="17">
        <v>1</v>
      </c>
      <c r="Z11" s="8"/>
      <c r="AA11" s="11">
        <v>0</v>
      </c>
      <c r="AB11" s="17">
        <v>1</v>
      </c>
      <c r="AC11" s="8"/>
      <c r="AD11" s="11">
        <v>0</v>
      </c>
      <c r="AE11" s="17">
        <v>1</v>
      </c>
      <c r="AF11" s="8"/>
      <c r="AG11" s="11">
        <v>0</v>
      </c>
      <c r="AH11" s="17">
        <v>1</v>
      </c>
      <c r="AI11" s="8"/>
      <c r="AJ11" s="11">
        <v>0</v>
      </c>
      <c r="AK11" s="17">
        <v>1</v>
      </c>
      <c r="AL11" s="8"/>
      <c r="AM11" s="11">
        <v>0</v>
      </c>
      <c r="AN11" s="17">
        <v>1</v>
      </c>
      <c r="AO11" s="8"/>
      <c r="AP11" s="11">
        <f t="shared" si="4"/>
        <v>0</v>
      </c>
      <c r="AQ11" s="18">
        <f t="shared" si="5"/>
        <v>8</v>
      </c>
      <c r="AR11" s="13">
        <f t="shared" si="6"/>
        <v>0</v>
      </c>
      <c r="AT11" s="11"/>
      <c r="AU11" s="18"/>
      <c r="AV11" s="13"/>
      <c r="AZ11" s="67">
        <f>AZ7*AZ13</f>
        <v>2889</v>
      </c>
      <c r="BA11" t="s">
        <v>133</v>
      </c>
    </row>
    <row r="12" spans="1:48" ht="12.75">
      <c r="A12" s="36">
        <v>9</v>
      </c>
      <c r="B12" s="14">
        <f t="shared" si="0"/>
        <v>0</v>
      </c>
      <c r="C12" s="18">
        <f t="shared" si="1"/>
        <v>8</v>
      </c>
      <c r="D12" s="8">
        <f t="shared" si="2"/>
        <v>0</v>
      </c>
      <c r="E12" s="23" t="s">
        <v>65</v>
      </c>
      <c r="F12" s="70">
        <f t="shared" si="3"/>
        <v>180.5625</v>
      </c>
      <c r="G12" s="18"/>
      <c r="H12" s="8"/>
      <c r="I12" s="14"/>
      <c r="J12" s="18"/>
      <c r="K12" s="8"/>
      <c r="L12" s="11">
        <v>0</v>
      </c>
      <c r="M12" s="17">
        <v>1</v>
      </c>
      <c r="N12" s="8"/>
      <c r="O12" s="11">
        <v>0</v>
      </c>
      <c r="P12" s="17">
        <v>1</v>
      </c>
      <c r="Q12" s="8"/>
      <c r="R12" s="11"/>
      <c r="S12" s="17"/>
      <c r="T12" s="8"/>
      <c r="U12" s="14"/>
      <c r="V12" s="17"/>
      <c r="W12" s="8"/>
      <c r="X12" s="11">
        <v>0</v>
      </c>
      <c r="Y12" s="18">
        <v>1</v>
      </c>
      <c r="Z12" s="8"/>
      <c r="AA12" s="11">
        <v>0</v>
      </c>
      <c r="AB12" s="18">
        <v>1</v>
      </c>
      <c r="AC12" s="8"/>
      <c r="AD12" s="11">
        <v>0</v>
      </c>
      <c r="AE12" s="18">
        <v>1</v>
      </c>
      <c r="AF12" s="8"/>
      <c r="AG12" s="11">
        <v>0</v>
      </c>
      <c r="AH12" s="18">
        <v>1</v>
      </c>
      <c r="AI12" s="8"/>
      <c r="AJ12" s="11">
        <v>0</v>
      </c>
      <c r="AK12" s="18">
        <v>1</v>
      </c>
      <c r="AL12" s="8"/>
      <c r="AM12" s="11">
        <v>0</v>
      </c>
      <c r="AN12" s="18">
        <v>1</v>
      </c>
      <c r="AO12" s="8"/>
      <c r="AP12" s="11">
        <f t="shared" si="4"/>
        <v>0</v>
      </c>
      <c r="AQ12" s="18">
        <f t="shared" si="5"/>
        <v>8</v>
      </c>
      <c r="AR12" s="13">
        <f t="shared" si="6"/>
        <v>0</v>
      </c>
      <c r="AT12" s="11"/>
      <c r="AU12" s="18"/>
      <c r="AV12" s="13"/>
    </row>
    <row r="13" spans="1:53" ht="12.75">
      <c r="A13" s="36">
        <v>10</v>
      </c>
      <c r="B13" s="14">
        <f t="shared" si="0"/>
        <v>0</v>
      </c>
      <c r="C13" s="18">
        <f t="shared" si="1"/>
        <v>7</v>
      </c>
      <c r="D13" s="8">
        <f t="shared" si="2"/>
        <v>0</v>
      </c>
      <c r="E13" s="23" t="s">
        <v>30</v>
      </c>
      <c r="F13" s="70">
        <f t="shared" si="3"/>
        <v>157.9921875</v>
      </c>
      <c r="G13" s="17"/>
      <c r="H13" s="8"/>
      <c r="I13" s="11"/>
      <c r="J13" s="17"/>
      <c r="K13" s="8"/>
      <c r="L13" s="11">
        <v>0</v>
      </c>
      <c r="M13" s="17">
        <v>1</v>
      </c>
      <c r="N13" s="8"/>
      <c r="O13" s="11">
        <v>0</v>
      </c>
      <c r="P13" s="18">
        <v>1</v>
      </c>
      <c r="Q13" s="8"/>
      <c r="R13" s="11">
        <v>0</v>
      </c>
      <c r="S13" s="18">
        <v>1</v>
      </c>
      <c r="T13" s="8"/>
      <c r="U13" s="14"/>
      <c r="V13" s="17"/>
      <c r="W13" s="8"/>
      <c r="X13" s="11">
        <v>0</v>
      </c>
      <c r="Y13" s="17">
        <v>1</v>
      </c>
      <c r="Z13" s="8"/>
      <c r="AA13" s="11"/>
      <c r="AB13" s="18"/>
      <c r="AC13" s="8"/>
      <c r="AD13" s="11">
        <v>0</v>
      </c>
      <c r="AE13" s="18">
        <v>1</v>
      </c>
      <c r="AF13" s="8"/>
      <c r="AG13" s="11">
        <v>0</v>
      </c>
      <c r="AH13" s="18">
        <v>1</v>
      </c>
      <c r="AI13" s="8"/>
      <c r="AJ13" s="11">
        <v>0</v>
      </c>
      <c r="AK13" s="18">
        <v>1</v>
      </c>
      <c r="AL13" s="8"/>
      <c r="AM13" s="11"/>
      <c r="AN13" s="18"/>
      <c r="AO13" s="8"/>
      <c r="AP13" s="11">
        <f t="shared" si="4"/>
        <v>0</v>
      </c>
      <c r="AQ13" s="18">
        <f t="shared" si="5"/>
        <v>7</v>
      </c>
      <c r="AR13" s="13">
        <f t="shared" si="6"/>
        <v>0</v>
      </c>
      <c r="AT13" s="11"/>
      <c r="AU13" s="18"/>
      <c r="AV13" s="13"/>
      <c r="AZ13" s="67">
        <f>AZ19/AZ7</f>
        <v>321</v>
      </c>
      <c r="BA13" t="s">
        <v>131</v>
      </c>
    </row>
    <row r="14" spans="1:48" ht="12.75">
      <c r="A14" s="36">
        <v>11</v>
      </c>
      <c r="B14" s="14">
        <f t="shared" si="0"/>
        <v>0</v>
      </c>
      <c r="C14" s="18">
        <f t="shared" si="1"/>
        <v>6</v>
      </c>
      <c r="D14" s="8">
        <f t="shared" si="2"/>
        <v>0</v>
      </c>
      <c r="E14" s="23" t="s">
        <v>3</v>
      </c>
      <c r="F14" s="70">
        <f t="shared" si="3"/>
        <v>135.421875</v>
      </c>
      <c r="G14" s="17"/>
      <c r="H14" s="13"/>
      <c r="I14" s="11"/>
      <c r="J14" s="18"/>
      <c r="K14" s="13"/>
      <c r="L14" s="11"/>
      <c r="M14" s="17"/>
      <c r="N14" s="13"/>
      <c r="O14" s="11">
        <v>0</v>
      </c>
      <c r="P14" s="17">
        <v>1</v>
      </c>
      <c r="Q14" s="13"/>
      <c r="R14" s="11"/>
      <c r="S14" s="17"/>
      <c r="T14" s="8"/>
      <c r="U14" s="14"/>
      <c r="V14" s="18"/>
      <c r="W14" s="8"/>
      <c r="X14" s="11">
        <v>0</v>
      </c>
      <c r="Y14" s="17">
        <v>1</v>
      </c>
      <c r="Z14" s="8"/>
      <c r="AA14" s="11">
        <v>0</v>
      </c>
      <c r="AB14" s="17">
        <v>1</v>
      </c>
      <c r="AC14" s="8"/>
      <c r="AD14" s="11"/>
      <c r="AE14" s="17"/>
      <c r="AF14" s="8"/>
      <c r="AG14" s="11">
        <v>0</v>
      </c>
      <c r="AH14" s="17">
        <v>1</v>
      </c>
      <c r="AI14" s="8"/>
      <c r="AJ14" s="11">
        <v>0</v>
      </c>
      <c r="AK14" s="17">
        <v>1</v>
      </c>
      <c r="AL14" s="8"/>
      <c r="AM14" s="11">
        <v>0</v>
      </c>
      <c r="AN14" s="17">
        <v>1</v>
      </c>
      <c r="AO14" s="8"/>
      <c r="AP14" s="11">
        <f t="shared" si="4"/>
        <v>0</v>
      </c>
      <c r="AQ14" s="18">
        <f t="shared" si="5"/>
        <v>6</v>
      </c>
      <c r="AR14" s="13">
        <f t="shared" si="6"/>
        <v>0</v>
      </c>
      <c r="AT14" s="11"/>
      <c r="AU14" s="18"/>
      <c r="AV14" s="13"/>
    </row>
    <row r="15" spans="1:53" ht="12.75">
      <c r="A15" s="36">
        <v>12</v>
      </c>
      <c r="B15" s="14">
        <f t="shared" si="0"/>
        <v>0</v>
      </c>
      <c r="C15" s="18">
        <f t="shared" si="1"/>
        <v>6</v>
      </c>
      <c r="D15" s="8">
        <f t="shared" si="2"/>
        <v>0</v>
      </c>
      <c r="E15" s="23" t="s">
        <v>48</v>
      </c>
      <c r="F15" s="70">
        <f t="shared" si="3"/>
        <v>135.421875</v>
      </c>
      <c r="G15" s="17"/>
      <c r="H15" s="8"/>
      <c r="I15" s="14"/>
      <c r="J15" s="17"/>
      <c r="K15" s="8"/>
      <c r="L15" s="11">
        <v>0</v>
      </c>
      <c r="M15" s="17">
        <v>1</v>
      </c>
      <c r="N15" s="8"/>
      <c r="O15" s="11">
        <v>0</v>
      </c>
      <c r="P15" s="17">
        <v>1</v>
      </c>
      <c r="Q15" s="8"/>
      <c r="R15" s="11"/>
      <c r="S15" s="17"/>
      <c r="T15" s="8"/>
      <c r="U15" s="14"/>
      <c r="V15" s="18"/>
      <c r="W15" s="8"/>
      <c r="X15" s="11"/>
      <c r="Y15" s="18"/>
      <c r="Z15" s="8"/>
      <c r="AA15" s="11"/>
      <c r="AB15" s="18"/>
      <c r="AC15" s="8"/>
      <c r="AD15" s="11">
        <v>0</v>
      </c>
      <c r="AE15" s="18">
        <v>1</v>
      </c>
      <c r="AF15" s="8"/>
      <c r="AG15" s="11">
        <v>0</v>
      </c>
      <c r="AH15" s="18">
        <v>1</v>
      </c>
      <c r="AI15" s="8"/>
      <c r="AJ15" s="11">
        <v>0</v>
      </c>
      <c r="AK15" s="18">
        <v>1</v>
      </c>
      <c r="AL15" s="8"/>
      <c r="AM15" s="11">
        <v>0</v>
      </c>
      <c r="AN15" s="18">
        <v>1</v>
      </c>
      <c r="AO15" s="8"/>
      <c r="AP15" s="11">
        <f t="shared" si="4"/>
        <v>0</v>
      </c>
      <c r="AQ15" s="18">
        <f t="shared" si="5"/>
        <v>6</v>
      </c>
      <c r="AR15" s="13">
        <f t="shared" si="6"/>
        <v>0</v>
      </c>
      <c r="AT15" s="11"/>
      <c r="AU15" s="18"/>
      <c r="AV15" s="13"/>
      <c r="AZ15" s="67">
        <v>950</v>
      </c>
      <c r="BA15" s="71" t="s">
        <v>136</v>
      </c>
    </row>
    <row r="16" spans="1:48" ht="12.75">
      <c r="A16" s="36">
        <v>13</v>
      </c>
      <c r="B16" s="14">
        <f t="shared" si="0"/>
        <v>0</v>
      </c>
      <c r="C16" s="18">
        <f t="shared" si="1"/>
        <v>6</v>
      </c>
      <c r="D16" s="8">
        <f t="shared" si="2"/>
        <v>0</v>
      </c>
      <c r="E16" s="23" t="s">
        <v>59</v>
      </c>
      <c r="F16" s="70">
        <f t="shared" si="3"/>
        <v>135.421875</v>
      </c>
      <c r="G16" s="18"/>
      <c r="H16" s="13"/>
      <c r="I16" s="11"/>
      <c r="J16" s="18"/>
      <c r="K16" s="13"/>
      <c r="L16" s="11">
        <v>0</v>
      </c>
      <c r="M16" s="18">
        <v>1</v>
      </c>
      <c r="N16" s="13"/>
      <c r="O16" s="11">
        <v>0</v>
      </c>
      <c r="P16" s="18">
        <v>1</v>
      </c>
      <c r="Q16" s="8"/>
      <c r="R16" s="11"/>
      <c r="S16" s="18"/>
      <c r="T16" s="8"/>
      <c r="U16" s="14"/>
      <c r="V16" s="17"/>
      <c r="W16" s="8"/>
      <c r="X16" s="11"/>
      <c r="Y16" s="17"/>
      <c r="Z16" s="8"/>
      <c r="AA16" s="11"/>
      <c r="AB16" s="17"/>
      <c r="AC16" s="8"/>
      <c r="AD16" s="11">
        <v>0</v>
      </c>
      <c r="AE16" s="18">
        <v>1</v>
      </c>
      <c r="AF16" s="8"/>
      <c r="AG16" s="11">
        <v>0</v>
      </c>
      <c r="AH16" s="18">
        <v>1</v>
      </c>
      <c r="AI16" s="8"/>
      <c r="AJ16" s="11">
        <v>0</v>
      </c>
      <c r="AK16" s="18">
        <v>1</v>
      </c>
      <c r="AL16" s="8"/>
      <c r="AM16" s="11">
        <v>0</v>
      </c>
      <c r="AN16" s="18">
        <v>1</v>
      </c>
      <c r="AO16" s="8"/>
      <c r="AP16" s="11">
        <f t="shared" si="4"/>
        <v>0</v>
      </c>
      <c r="AQ16" s="18">
        <f t="shared" si="5"/>
        <v>6</v>
      </c>
      <c r="AR16" s="13">
        <f t="shared" si="6"/>
        <v>0</v>
      </c>
      <c r="AT16" s="11"/>
      <c r="AU16" s="18"/>
      <c r="AV16" s="13"/>
    </row>
    <row r="17" spans="1:53" ht="12.75">
      <c r="A17" s="36">
        <v>14</v>
      </c>
      <c r="B17" s="11">
        <f t="shared" si="0"/>
        <v>0</v>
      </c>
      <c r="C17" s="18">
        <f t="shared" si="1"/>
        <v>5</v>
      </c>
      <c r="D17" s="13">
        <f t="shared" si="2"/>
        <v>0</v>
      </c>
      <c r="E17" s="23" t="s">
        <v>29</v>
      </c>
      <c r="F17" s="70">
        <f t="shared" si="3"/>
        <v>112.8515625</v>
      </c>
      <c r="G17" s="17"/>
      <c r="H17" s="13"/>
      <c r="I17" s="11"/>
      <c r="J17" s="18"/>
      <c r="K17" s="13"/>
      <c r="L17" s="11">
        <v>0</v>
      </c>
      <c r="M17" s="18">
        <v>1</v>
      </c>
      <c r="N17" s="13"/>
      <c r="O17" s="11"/>
      <c r="P17" s="18"/>
      <c r="Q17" s="13"/>
      <c r="R17" s="11"/>
      <c r="S17" s="18"/>
      <c r="T17" s="13"/>
      <c r="U17" s="14"/>
      <c r="V17" s="17"/>
      <c r="W17" s="13"/>
      <c r="X17" s="11"/>
      <c r="Y17" s="17"/>
      <c r="Z17" s="13"/>
      <c r="AA17" s="11">
        <v>0</v>
      </c>
      <c r="AB17" s="17">
        <v>1</v>
      </c>
      <c r="AC17" s="13"/>
      <c r="AD17" s="11">
        <v>0</v>
      </c>
      <c r="AE17" s="17">
        <v>1</v>
      </c>
      <c r="AF17" s="13"/>
      <c r="AG17" s="11"/>
      <c r="AH17" s="17"/>
      <c r="AI17" s="13"/>
      <c r="AJ17" s="11">
        <v>0</v>
      </c>
      <c r="AK17" s="17">
        <v>1</v>
      </c>
      <c r="AL17" s="13"/>
      <c r="AM17" s="11">
        <v>0</v>
      </c>
      <c r="AN17" s="17">
        <v>1</v>
      </c>
      <c r="AO17" s="13"/>
      <c r="AP17" s="11">
        <f t="shared" si="4"/>
        <v>0</v>
      </c>
      <c r="AQ17" s="18">
        <f t="shared" si="5"/>
        <v>5</v>
      </c>
      <c r="AR17" s="13">
        <f t="shared" si="6"/>
        <v>0</v>
      </c>
      <c r="AT17" s="11"/>
      <c r="AU17" s="18"/>
      <c r="AV17" s="13"/>
      <c r="AZ17" s="67">
        <v>1939</v>
      </c>
      <c r="BA17" s="71" t="s">
        <v>137</v>
      </c>
    </row>
    <row r="18" spans="1:48" ht="12.75">
      <c r="A18" s="36">
        <v>15</v>
      </c>
      <c r="B18" s="14">
        <f t="shared" si="0"/>
        <v>0</v>
      </c>
      <c r="C18" s="18">
        <f t="shared" si="1"/>
        <v>3</v>
      </c>
      <c r="D18" s="8">
        <f t="shared" si="2"/>
        <v>0</v>
      </c>
      <c r="E18" s="23" t="s">
        <v>12</v>
      </c>
      <c r="F18" s="70">
        <f t="shared" si="3"/>
        <v>67.7109375</v>
      </c>
      <c r="G18" s="18"/>
      <c r="H18" s="8"/>
      <c r="I18" s="11"/>
      <c r="J18" s="18"/>
      <c r="K18" s="8"/>
      <c r="L18" s="11"/>
      <c r="M18" s="17"/>
      <c r="N18" s="8"/>
      <c r="O18" s="11"/>
      <c r="P18" s="17"/>
      <c r="Q18" s="8"/>
      <c r="R18" s="11">
        <v>0</v>
      </c>
      <c r="S18" s="17">
        <v>1</v>
      </c>
      <c r="T18" s="8"/>
      <c r="U18" s="14"/>
      <c r="V18" s="17"/>
      <c r="W18" s="8"/>
      <c r="X18" s="11"/>
      <c r="Y18" s="18"/>
      <c r="Z18" s="8"/>
      <c r="AA18" s="11"/>
      <c r="AB18" s="18"/>
      <c r="AC18" s="8"/>
      <c r="AD18" s="11"/>
      <c r="AE18" s="18"/>
      <c r="AF18" s="8"/>
      <c r="AG18" s="11">
        <v>0</v>
      </c>
      <c r="AH18" s="18">
        <v>1</v>
      </c>
      <c r="AI18" s="8"/>
      <c r="AJ18" s="11"/>
      <c r="AK18" s="18"/>
      <c r="AL18" s="8"/>
      <c r="AM18" s="11">
        <v>0</v>
      </c>
      <c r="AN18" s="18">
        <v>1</v>
      </c>
      <c r="AO18" s="8"/>
      <c r="AP18" s="11">
        <f t="shared" si="4"/>
        <v>0</v>
      </c>
      <c r="AQ18" s="18">
        <f t="shared" si="5"/>
        <v>3</v>
      </c>
      <c r="AR18" s="13">
        <f t="shared" si="6"/>
        <v>0</v>
      </c>
      <c r="AT18" s="11"/>
      <c r="AU18" s="18"/>
      <c r="AV18" s="13"/>
    </row>
    <row r="19" spans="1:53" ht="12.75">
      <c r="A19" s="36">
        <v>16</v>
      </c>
      <c r="B19" s="14">
        <f t="shared" si="0"/>
        <v>0</v>
      </c>
      <c r="C19" s="18">
        <f t="shared" si="1"/>
        <v>3</v>
      </c>
      <c r="D19" s="8">
        <f t="shared" si="2"/>
        <v>0</v>
      </c>
      <c r="E19" s="23" t="s">
        <v>63</v>
      </c>
      <c r="F19" s="70">
        <f t="shared" si="3"/>
        <v>67.7109375</v>
      </c>
      <c r="G19" s="18"/>
      <c r="H19" s="15"/>
      <c r="I19" s="11"/>
      <c r="J19" s="18"/>
      <c r="K19" s="15"/>
      <c r="L19" s="14"/>
      <c r="M19" s="18"/>
      <c r="N19" s="8"/>
      <c r="O19" s="14"/>
      <c r="P19" s="18"/>
      <c r="Q19" s="8"/>
      <c r="R19" s="11"/>
      <c r="S19" s="18"/>
      <c r="T19" s="8"/>
      <c r="U19" s="14"/>
      <c r="V19" s="18"/>
      <c r="W19" s="8"/>
      <c r="X19" s="11"/>
      <c r="Y19" s="18"/>
      <c r="Z19" s="8"/>
      <c r="AA19" s="11"/>
      <c r="AB19" s="18"/>
      <c r="AC19" s="8"/>
      <c r="AD19" s="11">
        <v>0</v>
      </c>
      <c r="AE19" s="18">
        <v>1</v>
      </c>
      <c r="AF19" s="8"/>
      <c r="AG19" s="11">
        <v>0</v>
      </c>
      <c r="AH19" s="18">
        <v>1</v>
      </c>
      <c r="AI19" s="8"/>
      <c r="AJ19" s="11">
        <v>0</v>
      </c>
      <c r="AK19" s="18">
        <v>1</v>
      </c>
      <c r="AL19" s="8"/>
      <c r="AM19" s="11"/>
      <c r="AN19" s="18"/>
      <c r="AO19" s="8"/>
      <c r="AP19" s="11">
        <f t="shared" si="4"/>
        <v>0</v>
      </c>
      <c r="AQ19" s="18">
        <f t="shared" si="5"/>
        <v>3</v>
      </c>
      <c r="AR19" s="13">
        <f t="shared" si="6"/>
        <v>0</v>
      </c>
      <c r="AT19" s="11"/>
      <c r="AU19" s="18"/>
      <c r="AV19" s="13"/>
      <c r="AZ19" s="67">
        <f>AZ15+AZ17</f>
        <v>2889</v>
      </c>
      <c r="BA19" s="71" t="s">
        <v>138</v>
      </c>
    </row>
    <row r="20" spans="1:48" ht="12.75">
      <c r="A20" s="36">
        <v>17</v>
      </c>
      <c r="B20" s="14">
        <f t="shared" si="0"/>
        <v>0</v>
      </c>
      <c r="C20" s="18">
        <f t="shared" si="1"/>
        <v>3</v>
      </c>
      <c r="D20" s="8">
        <f t="shared" si="2"/>
        <v>0</v>
      </c>
      <c r="E20" s="23" t="s">
        <v>69</v>
      </c>
      <c r="F20" s="70">
        <f t="shared" si="3"/>
        <v>67.7109375</v>
      </c>
      <c r="G20" s="18"/>
      <c r="H20" s="8"/>
      <c r="I20" s="14"/>
      <c r="J20" s="18"/>
      <c r="K20" s="8"/>
      <c r="L20" s="14"/>
      <c r="M20" s="18"/>
      <c r="N20" s="8"/>
      <c r="O20" s="14"/>
      <c r="P20" s="18"/>
      <c r="Q20" s="8"/>
      <c r="R20" s="14"/>
      <c r="S20" s="17"/>
      <c r="T20" s="8"/>
      <c r="U20" s="14"/>
      <c r="V20" s="18"/>
      <c r="W20" s="8"/>
      <c r="X20" s="14"/>
      <c r="Y20" s="17"/>
      <c r="Z20" s="8"/>
      <c r="AA20" s="14"/>
      <c r="AB20" s="17"/>
      <c r="AC20" s="8"/>
      <c r="AD20" s="14">
        <v>0</v>
      </c>
      <c r="AE20" s="17">
        <v>1</v>
      </c>
      <c r="AF20" s="8"/>
      <c r="AG20" s="14">
        <v>0</v>
      </c>
      <c r="AH20" s="17">
        <v>1</v>
      </c>
      <c r="AI20" s="8"/>
      <c r="AJ20" s="14">
        <v>0</v>
      </c>
      <c r="AK20" s="17">
        <v>1</v>
      </c>
      <c r="AL20" s="8"/>
      <c r="AM20" s="14"/>
      <c r="AN20" s="17"/>
      <c r="AO20" s="8"/>
      <c r="AP20" s="11">
        <f t="shared" si="4"/>
        <v>0</v>
      </c>
      <c r="AQ20" s="18">
        <f t="shared" si="5"/>
        <v>3</v>
      </c>
      <c r="AR20" s="13">
        <f t="shared" si="6"/>
        <v>0</v>
      </c>
      <c r="AT20" s="11"/>
      <c r="AU20" s="18"/>
      <c r="AV20" s="13"/>
    </row>
    <row r="21" spans="1:48" ht="12.75">
      <c r="A21" s="36">
        <v>18</v>
      </c>
      <c r="B21" s="14">
        <f t="shared" si="0"/>
        <v>0</v>
      </c>
      <c r="C21" s="18">
        <f t="shared" si="1"/>
        <v>3</v>
      </c>
      <c r="D21" s="8">
        <f t="shared" si="2"/>
        <v>0</v>
      </c>
      <c r="E21" s="23" t="s">
        <v>67</v>
      </c>
      <c r="F21" s="70">
        <f t="shared" si="3"/>
        <v>67.7109375</v>
      </c>
      <c r="G21" s="17"/>
      <c r="H21" s="8"/>
      <c r="I21" s="14"/>
      <c r="J21" s="17"/>
      <c r="K21" s="8"/>
      <c r="L21" s="14"/>
      <c r="M21" s="17"/>
      <c r="N21" s="8"/>
      <c r="O21" s="14"/>
      <c r="P21" s="17"/>
      <c r="Q21" s="8"/>
      <c r="R21" s="14"/>
      <c r="S21" s="17"/>
      <c r="T21" s="8"/>
      <c r="U21" s="14"/>
      <c r="V21" s="17"/>
      <c r="W21" s="8"/>
      <c r="X21" s="14"/>
      <c r="Y21" s="17"/>
      <c r="Z21" s="8"/>
      <c r="AA21" s="14"/>
      <c r="AB21" s="17"/>
      <c r="AC21" s="8"/>
      <c r="AD21" s="14">
        <v>0</v>
      </c>
      <c r="AE21" s="17">
        <v>1</v>
      </c>
      <c r="AF21" s="8"/>
      <c r="AG21" s="14">
        <v>0</v>
      </c>
      <c r="AH21" s="17">
        <v>1</v>
      </c>
      <c r="AI21" s="8"/>
      <c r="AJ21" s="14">
        <v>0</v>
      </c>
      <c r="AK21" s="17">
        <v>1</v>
      </c>
      <c r="AL21" s="8"/>
      <c r="AM21" s="14"/>
      <c r="AN21" s="17"/>
      <c r="AO21" s="8"/>
      <c r="AP21" s="11">
        <f t="shared" si="4"/>
        <v>0</v>
      </c>
      <c r="AQ21" s="18">
        <f t="shared" si="5"/>
        <v>3</v>
      </c>
      <c r="AR21" s="13">
        <f t="shared" si="6"/>
        <v>0</v>
      </c>
      <c r="AT21" s="11"/>
      <c r="AU21" s="18"/>
      <c r="AV21" s="13"/>
    </row>
    <row r="22" spans="1:48" ht="12.75">
      <c r="A22" s="36">
        <v>19</v>
      </c>
      <c r="B22" s="14">
        <f t="shared" si="0"/>
        <v>0</v>
      </c>
      <c r="C22" s="18">
        <f t="shared" si="1"/>
        <v>1</v>
      </c>
      <c r="D22" s="8">
        <f t="shared" si="2"/>
        <v>0</v>
      </c>
      <c r="E22" s="23" t="s">
        <v>6</v>
      </c>
      <c r="F22" s="70">
        <f t="shared" si="3"/>
        <v>22.5703125</v>
      </c>
      <c r="G22" s="18"/>
      <c r="H22" s="8"/>
      <c r="I22" s="14"/>
      <c r="J22" s="18"/>
      <c r="K22" s="8"/>
      <c r="L22" s="14"/>
      <c r="M22" s="18"/>
      <c r="N22" s="8"/>
      <c r="O22" s="14"/>
      <c r="P22" s="18"/>
      <c r="Q22" s="8"/>
      <c r="R22" s="14"/>
      <c r="S22" s="18"/>
      <c r="T22" s="8"/>
      <c r="U22" s="14"/>
      <c r="V22" s="17"/>
      <c r="W22" s="8"/>
      <c r="X22" s="14"/>
      <c r="Y22" s="18"/>
      <c r="Z22" s="8"/>
      <c r="AA22" s="14"/>
      <c r="AB22" s="18"/>
      <c r="AC22" s="8"/>
      <c r="AD22" s="14"/>
      <c r="AE22" s="18"/>
      <c r="AF22" s="8"/>
      <c r="AG22" s="14">
        <v>0</v>
      </c>
      <c r="AH22" s="18">
        <v>1</v>
      </c>
      <c r="AI22" s="8"/>
      <c r="AJ22" s="14"/>
      <c r="AK22" s="18"/>
      <c r="AL22" s="8"/>
      <c r="AM22" s="14"/>
      <c r="AN22" s="18"/>
      <c r="AO22" s="8"/>
      <c r="AP22" s="11">
        <f t="shared" si="4"/>
        <v>0</v>
      </c>
      <c r="AQ22" s="18">
        <f t="shared" si="5"/>
        <v>1</v>
      </c>
      <c r="AR22" s="13">
        <f t="shared" si="6"/>
        <v>0</v>
      </c>
      <c r="AT22" s="11"/>
      <c r="AU22" s="18"/>
      <c r="AV22" s="13"/>
    </row>
    <row r="23" spans="1:48" ht="12.75">
      <c r="A23" s="36">
        <v>20</v>
      </c>
      <c r="B23" s="14">
        <f t="shared" si="0"/>
        <v>0</v>
      </c>
      <c r="C23" s="18">
        <f t="shared" si="1"/>
        <v>1</v>
      </c>
      <c r="D23" s="8">
        <f t="shared" si="2"/>
        <v>0</v>
      </c>
      <c r="E23" s="23" t="s">
        <v>28</v>
      </c>
      <c r="F23" s="70">
        <f t="shared" si="3"/>
        <v>22.5703125</v>
      </c>
      <c r="G23" s="18"/>
      <c r="H23" s="8"/>
      <c r="I23" s="11"/>
      <c r="J23" s="18"/>
      <c r="K23" s="8"/>
      <c r="L23" s="11"/>
      <c r="M23" s="17"/>
      <c r="N23" s="8"/>
      <c r="O23" s="14"/>
      <c r="P23" s="17"/>
      <c r="Q23" s="8"/>
      <c r="R23" s="11"/>
      <c r="S23" s="17"/>
      <c r="T23" s="8"/>
      <c r="U23" s="14"/>
      <c r="V23" s="17"/>
      <c r="W23" s="8"/>
      <c r="X23" s="11"/>
      <c r="Y23" s="18"/>
      <c r="Z23" s="8"/>
      <c r="AA23" s="11"/>
      <c r="AB23" s="18"/>
      <c r="AC23" s="8"/>
      <c r="AD23" s="11"/>
      <c r="AE23" s="18"/>
      <c r="AF23" s="8"/>
      <c r="AG23" s="11">
        <v>0</v>
      </c>
      <c r="AH23" s="18">
        <v>1</v>
      </c>
      <c r="AI23" s="8"/>
      <c r="AJ23" s="11"/>
      <c r="AK23" s="18"/>
      <c r="AL23" s="8"/>
      <c r="AM23" s="11"/>
      <c r="AN23" s="18"/>
      <c r="AO23" s="8"/>
      <c r="AP23" s="11">
        <f t="shared" si="4"/>
        <v>0</v>
      </c>
      <c r="AQ23" s="18">
        <f t="shared" si="5"/>
        <v>1</v>
      </c>
      <c r="AR23" s="13">
        <f t="shared" si="6"/>
        <v>0</v>
      </c>
      <c r="AT23" s="11"/>
      <c r="AU23" s="18"/>
      <c r="AV23" s="13"/>
    </row>
    <row r="24" spans="1:48" ht="12.75">
      <c r="A24" s="36">
        <v>21</v>
      </c>
      <c r="B24" s="14">
        <f t="shared" si="0"/>
        <v>0</v>
      </c>
      <c r="C24" s="18">
        <f t="shared" si="1"/>
        <v>1</v>
      </c>
      <c r="D24" s="8">
        <f t="shared" si="2"/>
        <v>0</v>
      </c>
      <c r="E24" s="23" t="s">
        <v>74</v>
      </c>
      <c r="F24" s="70">
        <f t="shared" si="3"/>
        <v>22.5703125</v>
      </c>
      <c r="G24" s="18"/>
      <c r="H24" s="15"/>
      <c r="I24" s="14"/>
      <c r="J24" s="18"/>
      <c r="K24" s="15"/>
      <c r="L24" s="11"/>
      <c r="M24" s="18"/>
      <c r="N24" s="8"/>
      <c r="O24" s="11"/>
      <c r="P24" s="18"/>
      <c r="Q24" s="8"/>
      <c r="R24" s="14"/>
      <c r="S24" s="18"/>
      <c r="T24" s="8"/>
      <c r="U24" s="14"/>
      <c r="V24" s="17"/>
      <c r="W24" s="8"/>
      <c r="X24" s="14"/>
      <c r="Y24" s="18"/>
      <c r="Z24" s="8"/>
      <c r="AA24" s="14"/>
      <c r="AB24" s="18"/>
      <c r="AC24" s="8"/>
      <c r="AD24" s="14"/>
      <c r="AE24" s="18"/>
      <c r="AF24" s="8"/>
      <c r="AG24" s="14"/>
      <c r="AH24" s="18"/>
      <c r="AI24" s="8"/>
      <c r="AJ24" s="14">
        <v>0</v>
      </c>
      <c r="AK24" s="18">
        <v>1</v>
      </c>
      <c r="AL24" s="8"/>
      <c r="AM24" s="14"/>
      <c r="AN24" s="18"/>
      <c r="AO24" s="8"/>
      <c r="AP24" s="11">
        <f t="shared" si="4"/>
        <v>0</v>
      </c>
      <c r="AQ24" s="18">
        <f t="shared" si="5"/>
        <v>1</v>
      </c>
      <c r="AR24" s="13">
        <f t="shared" si="6"/>
        <v>0</v>
      </c>
      <c r="AT24" s="11"/>
      <c r="AU24" s="18"/>
      <c r="AV24" s="13"/>
    </row>
    <row r="25" spans="1:48" ht="12.75">
      <c r="A25" s="36">
        <v>22</v>
      </c>
      <c r="B25" s="14">
        <f t="shared" si="0"/>
        <v>0</v>
      </c>
      <c r="C25" s="18">
        <f t="shared" si="1"/>
        <v>1</v>
      </c>
      <c r="D25" s="8">
        <f t="shared" si="2"/>
        <v>0</v>
      </c>
      <c r="E25" s="23" t="s">
        <v>88</v>
      </c>
      <c r="F25" s="70">
        <f t="shared" si="3"/>
        <v>22.5703125</v>
      </c>
      <c r="G25" s="17"/>
      <c r="H25" s="15"/>
      <c r="I25" s="14"/>
      <c r="J25" s="17"/>
      <c r="K25" s="15"/>
      <c r="L25" s="14"/>
      <c r="M25" s="18"/>
      <c r="N25" s="8"/>
      <c r="O25" s="11"/>
      <c r="P25" s="18"/>
      <c r="Q25" s="8"/>
      <c r="R25" s="14"/>
      <c r="S25" s="17"/>
      <c r="T25" s="8"/>
      <c r="U25" s="14"/>
      <c r="V25" s="18"/>
      <c r="W25" s="8"/>
      <c r="X25" s="14"/>
      <c r="Y25" s="17"/>
      <c r="Z25" s="8"/>
      <c r="AA25" s="14"/>
      <c r="AB25" s="17"/>
      <c r="AC25" s="8"/>
      <c r="AD25" s="14"/>
      <c r="AE25" s="17"/>
      <c r="AF25" s="8"/>
      <c r="AG25" s="14"/>
      <c r="AH25" s="17"/>
      <c r="AI25" s="8"/>
      <c r="AJ25" s="14">
        <v>0</v>
      </c>
      <c r="AK25" s="17">
        <v>1</v>
      </c>
      <c r="AL25" s="8"/>
      <c r="AM25" s="14"/>
      <c r="AN25" s="17"/>
      <c r="AO25" s="8"/>
      <c r="AP25" s="11">
        <f t="shared" si="4"/>
        <v>0</v>
      </c>
      <c r="AQ25" s="18">
        <f t="shared" si="5"/>
        <v>1</v>
      </c>
      <c r="AR25" s="13">
        <f t="shared" si="6"/>
        <v>0</v>
      </c>
      <c r="AT25" s="11"/>
      <c r="AU25" s="18"/>
      <c r="AV25" s="13"/>
    </row>
    <row r="26" spans="1:48" ht="12.75">
      <c r="A26" s="36">
        <v>23</v>
      </c>
      <c r="B26" s="14">
        <f t="shared" si="0"/>
        <v>0</v>
      </c>
      <c r="C26" s="18">
        <f t="shared" si="1"/>
        <v>1</v>
      </c>
      <c r="D26" s="8">
        <f t="shared" si="2"/>
        <v>0</v>
      </c>
      <c r="E26" s="23" t="s">
        <v>78</v>
      </c>
      <c r="F26" s="70">
        <f t="shared" si="3"/>
        <v>22.5703125</v>
      </c>
      <c r="G26" s="18"/>
      <c r="H26" s="8"/>
      <c r="I26" s="11"/>
      <c r="J26" s="18"/>
      <c r="K26" s="8"/>
      <c r="L26" s="14"/>
      <c r="M26" s="18"/>
      <c r="N26" s="8"/>
      <c r="O26" s="14"/>
      <c r="P26" s="18"/>
      <c r="Q26" s="8"/>
      <c r="R26" s="11">
        <v>0</v>
      </c>
      <c r="S26" s="18">
        <v>1</v>
      </c>
      <c r="T26" s="8"/>
      <c r="U26" s="14"/>
      <c r="V26" s="17"/>
      <c r="W26" s="8"/>
      <c r="X26" s="11"/>
      <c r="Y26" s="18"/>
      <c r="Z26" s="8"/>
      <c r="AA26" s="11"/>
      <c r="AB26" s="18"/>
      <c r="AC26" s="8"/>
      <c r="AD26" s="11"/>
      <c r="AE26" s="18"/>
      <c r="AF26" s="8"/>
      <c r="AG26" s="11"/>
      <c r="AH26" s="18"/>
      <c r="AI26" s="8"/>
      <c r="AJ26" s="11"/>
      <c r="AK26" s="18"/>
      <c r="AL26" s="8"/>
      <c r="AM26" s="11"/>
      <c r="AN26" s="18"/>
      <c r="AO26" s="8"/>
      <c r="AP26" s="11">
        <f t="shared" si="4"/>
        <v>0</v>
      </c>
      <c r="AQ26" s="18">
        <f t="shared" si="5"/>
        <v>1</v>
      </c>
      <c r="AR26" s="13">
        <f t="shared" si="6"/>
        <v>0</v>
      </c>
      <c r="AT26" s="11"/>
      <c r="AU26" s="18"/>
      <c r="AV26" s="13"/>
    </row>
    <row r="27" spans="1:48" ht="12.75">
      <c r="A27" s="36">
        <v>24</v>
      </c>
      <c r="B27" s="14">
        <f t="shared" si="0"/>
        <v>0</v>
      </c>
      <c r="C27" s="18">
        <f t="shared" si="1"/>
        <v>1</v>
      </c>
      <c r="D27" s="8">
        <f t="shared" si="2"/>
        <v>0</v>
      </c>
      <c r="E27" s="23" t="s">
        <v>91</v>
      </c>
      <c r="F27" s="70">
        <f t="shared" si="3"/>
        <v>22.5703125</v>
      </c>
      <c r="G27" s="18"/>
      <c r="H27" s="8"/>
      <c r="I27" s="14"/>
      <c r="J27" s="18"/>
      <c r="K27" s="8"/>
      <c r="L27" s="11"/>
      <c r="M27" s="17"/>
      <c r="N27" s="8"/>
      <c r="O27" s="14"/>
      <c r="P27" s="18"/>
      <c r="Q27" s="8"/>
      <c r="R27" s="14"/>
      <c r="S27" s="18"/>
      <c r="T27" s="8"/>
      <c r="U27" s="14"/>
      <c r="V27" s="18"/>
      <c r="W27" s="8"/>
      <c r="X27" s="14"/>
      <c r="Y27" s="18"/>
      <c r="Z27" s="8"/>
      <c r="AA27" s="14"/>
      <c r="AB27" s="18"/>
      <c r="AC27" s="8"/>
      <c r="AD27" s="14"/>
      <c r="AE27" s="18"/>
      <c r="AF27" s="8"/>
      <c r="AG27" s="14"/>
      <c r="AH27" s="18"/>
      <c r="AI27" s="8"/>
      <c r="AJ27" s="14"/>
      <c r="AK27" s="18"/>
      <c r="AL27" s="8"/>
      <c r="AM27" s="14">
        <v>0</v>
      </c>
      <c r="AN27" s="18">
        <v>1</v>
      </c>
      <c r="AO27" s="8"/>
      <c r="AP27" s="11">
        <f t="shared" si="4"/>
        <v>0</v>
      </c>
      <c r="AQ27" s="18">
        <f t="shared" si="5"/>
        <v>1</v>
      </c>
      <c r="AR27" s="13">
        <f t="shared" si="6"/>
        <v>0</v>
      </c>
      <c r="AT27" s="11"/>
      <c r="AU27" s="18"/>
      <c r="AV27" s="13"/>
    </row>
    <row r="28" spans="1:48" ht="12.75">
      <c r="A28" s="36">
        <v>25</v>
      </c>
      <c r="B28" s="14">
        <f t="shared" si="0"/>
        <v>0</v>
      </c>
      <c r="C28" s="18">
        <f t="shared" si="1"/>
        <v>1</v>
      </c>
      <c r="D28" s="8">
        <f t="shared" si="2"/>
        <v>0</v>
      </c>
      <c r="E28" s="23" t="s">
        <v>75</v>
      </c>
      <c r="F28" s="70">
        <f t="shared" si="3"/>
        <v>22.5703125</v>
      </c>
      <c r="G28" s="18"/>
      <c r="H28" s="8"/>
      <c r="I28" s="14"/>
      <c r="J28" s="18"/>
      <c r="K28" s="8"/>
      <c r="L28" s="14"/>
      <c r="M28" s="17"/>
      <c r="N28" s="8"/>
      <c r="O28" s="14"/>
      <c r="P28" s="17"/>
      <c r="Q28" s="8"/>
      <c r="R28" s="14"/>
      <c r="S28" s="18"/>
      <c r="T28" s="8"/>
      <c r="U28" s="14"/>
      <c r="V28" s="18"/>
      <c r="W28" s="8"/>
      <c r="X28" s="14"/>
      <c r="Y28" s="18"/>
      <c r="Z28" s="8"/>
      <c r="AA28" s="14"/>
      <c r="AB28" s="18"/>
      <c r="AC28" s="8"/>
      <c r="AD28" s="14"/>
      <c r="AE28" s="18"/>
      <c r="AF28" s="8"/>
      <c r="AG28" s="14"/>
      <c r="AH28" s="18"/>
      <c r="AI28" s="8"/>
      <c r="AJ28" s="14">
        <v>0</v>
      </c>
      <c r="AK28" s="18">
        <v>1</v>
      </c>
      <c r="AL28" s="8"/>
      <c r="AM28" s="14"/>
      <c r="AN28" s="18"/>
      <c r="AO28" s="8"/>
      <c r="AP28" s="11">
        <f t="shared" si="4"/>
        <v>0</v>
      </c>
      <c r="AQ28" s="18">
        <f t="shared" si="5"/>
        <v>1</v>
      </c>
      <c r="AR28" s="13">
        <f t="shared" si="6"/>
        <v>0</v>
      </c>
      <c r="AT28" s="11"/>
      <c r="AU28" s="18"/>
      <c r="AV28" s="13"/>
    </row>
    <row r="29" spans="1:48" ht="12.75">
      <c r="A29" s="36">
        <v>26</v>
      </c>
      <c r="B29" s="14">
        <f t="shared" si="0"/>
        <v>0</v>
      </c>
      <c r="C29" s="18">
        <f t="shared" si="1"/>
        <v>1</v>
      </c>
      <c r="D29" s="8">
        <f t="shared" si="2"/>
        <v>0</v>
      </c>
      <c r="E29" s="23" t="s">
        <v>92</v>
      </c>
      <c r="F29" s="70">
        <f t="shared" si="3"/>
        <v>22.5703125</v>
      </c>
      <c r="G29" s="18"/>
      <c r="H29" s="15"/>
      <c r="I29" s="14"/>
      <c r="J29" s="18"/>
      <c r="K29" s="15"/>
      <c r="L29" s="14"/>
      <c r="M29" s="18"/>
      <c r="N29" s="8"/>
      <c r="O29" s="14"/>
      <c r="P29" s="18"/>
      <c r="Q29" s="8"/>
      <c r="R29" s="14"/>
      <c r="S29" s="18"/>
      <c r="T29" s="8"/>
      <c r="U29" s="14"/>
      <c r="V29" s="17"/>
      <c r="W29" s="8"/>
      <c r="X29" s="14"/>
      <c r="Y29" s="18"/>
      <c r="Z29" s="8"/>
      <c r="AA29" s="14"/>
      <c r="AB29" s="18"/>
      <c r="AC29" s="8"/>
      <c r="AD29" s="14"/>
      <c r="AE29" s="18"/>
      <c r="AF29" s="8"/>
      <c r="AG29" s="14"/>
      <c r="AH29" s="18"/>
      <c r="AI29" s="8"/>
      <c r="AJ29" s="14"/>
      <c r="AK29" s="18"/>
      <c r="AL29" s="8"/>
      <c r="AM29" s="14">
        <v>0</v>
      </c>
      <c r="AN29" s="18">
        <v>1</v>
      </c>
      <c r="AO29" s="8"/>
      <c r="AP29" s="11">
        <f t="shared" si="4"/>
        <v>0</v>
      </c>
      <c r="AQ29" s="18">
        <f t="shared" si="5"/>
        <v>1</v>
      </c>
      <c r="AR29" s="13">
        <f t="shared" si="6"/>
        <v>0</v>
      </c>
      <c r="AT29" s="11"/>
      <c r="AU29" s="18"/>
      <c r="AV29" s="13"/>
    </row>
    <row r="30" spans="1:48" ht="12.75">
      <c r="A30" s="36">
        <v>27</v>
      </c>
      <c r="B30" s="14">
        <f t="shared" si="0"/>
        <v>0</v>
      </c>
      <c r="C30" s="18">
        <f t="shared" si="1"/>
        <v>1</v>
      </c>
      <c r="D30" s="8">
        <f t="shared" si="2"/>
        <v>0</v>
      </c>
      <c r="E30" s="23" t="s">
        <v>86</v>
      </c>
      <c r="F30" s="70">
        <f>C30*AZ$3</f>
        <v>22.5703125</v>
      </c>
      <c r="G30" s="18"/>
      <c r="H30" s="8"/>
      <c r="I30" s="14"/>
      <c r="J30" s="18"/>
      <c r="K30" s="8"/>
      <c r="L30" s="14"/>
      <c r="M30" s="18"/>
      <c r="N30" s="8"/>
      <c r="O30" s="14"/>
      <c r="P30" s="18"/>
      <c r="Q30" s="8"/>
      <c r="R30" s="11">
        <v>0</v>
      </c>
      <c r="S30" s="18">
        <v>1</v>
      </c>
      <c r="T30" s="8"/>
      <c r="U30" s="14"/>
      <c r="V30" s="17"/>
      <c r="W30" s="8"/>
      <c r="X30" s="14"/>
      <c r="Y30" s="18"/>
      <c r="Z30" s="8"/>
      <c r="AA30" s="14"/>
      <c r="AB30" s="18"/>
      <c r="AC30" s="8"/>
      <c r="AD30" s="14"/>
      <c r="AE30" s="18"/>
      <c r="AF30" s="8"/>
      <c r="AG30" s="14"/>
      <c r="AH30" s="18"/>
      <c r="AI30" s="8"/>
      <c r="AJ30" s="14"/>
      <c r="AK30" s="18"/>
      <c r="AL30" s="8"/>
      <c r="AM30" s="14"/>
      <c r="AN30" s="18"/>
      <c r="AO30" s="8"/>
      <c r="AP30" s="11">
        <f t="shared" si="4"/>
        <v>0</v>
      </c>
      <c r="AQ30" s="18">
        <f t="shared" si="5"/>
        <v>1</v>
      </c>
      <c r="AR30" s="13">
        <f t="shared" si="6"/>
        <v>0</v>
      </c>
      <c r="AT30" s="11"/>
      <c r="AU30" s="18"/>
      <c r="AV30" s="13"/>
    </row>
    <row r="31" spans="1:48" ht="12.75">
      <c r="A31" s="36">
        <v>28</v>
      </c>
      <c r="B31" s="11">
        <f t="shared" si="0"/>
        <v>0</v>
      </c>
      <c r="C31" s="18">
        <f t="shared" si="1"/>
        <v>0</v>
      </c>
      <c r="D31" s="13">
        <f t="shared" si="2"/>
        <v>0</v>
      </c>
      <c r="E31" s="23"/>
      <c r="F31" s="11"/>
      <c r="G31" s="18"/>
      <c r="H31" s="8"/>
      <c r="I31" s="11"/>
      <c r="J31" s="18"/>
      <c r="K31" s="8"/>
      <c r="L31" s="11"/>
      <c r="M31" s="18"/>
      <c r="N31" s="13"/>
      <c r="O31" s="11"/>
      <c r="P31" s="18"/>
      <c r="Q31" s="13"/>
      <c r="R31" s="11"/>
      <c r="S31" s="18"/>
      <c r="T31" s="13"/>
      <c r="U31" s="14"/>
      <c r="V31" s="18"/>
      <c r="W31" s="13"/>
      <c r="X31" s="11"/>
      <c r="Y31" s="18"/>
      <c r="Z31" s="13"/>
      <c r="AA31" s="11"/>
      <c r="AB31" s="18"/>
      <c r="AC31" s="13"/>
      <c r="AD31" s="11"/>
      <c r="AE31" s="18"/>
      <c r="AF31" s="13"/>
      <c r="AG31" s="11"/>
      <c r="AH31" s="18"/>
      <c r="AI31" s="13"/>
      <c r="AJ31" s="11"/>
      <c r="AK31" s="18"/>
      <c r="AL31" s="13"/>
      <c r="AM31" s="11"/>
      <c r="AN31" s="18"/>
      <c r="AO31" s="13"/>
      <c r="AP31" s="11">
        <f t="shared" si="4"/>
        <v>0</v>
      </c>
      <c r="AQ31" s="18">
        <f t="shared" si="5"/>
        <v>0</v>
      </c>
      <c r="AR31" s="13">
        <f t="shared" si="6"/>
        <v>0</v>
      </c>
      <c r="AT31" s="11"/>
      <c r="AU31" s="18"/>
      <c r="AV31" s="13"/>
    </row>
    <row r="32" spans="1:48" ht="12.75">
      <c r="A32" s="36">
        <v>29</v>
      </c>
      <c r="B32" s="14">
        <f t="shared" si="0"/>
        <v>0</v>
      </c>
      <c r="C32" s="18">
        <f t="shared" si="1"/>
        <v>0</v>
      </c>
      <c r="D32" s="8">
        <f t="shared" si="2"/>
        <v>0</v>
      </c>
      <c r="E32" s="23"/>
      <c r="F32" s="11"/>
      <c r="G32" s="18"/>
      <c r="H32" s="8"/>
      <c r="I32" s="11"/>
      <c r="J32" s="18"/>
      <c r="K32" s="8"/>
      <c r="L32" s="11"/>
      <c r="M32" s="18"/>
      <c r="N32" s="8"/>
      <c r="O32" s="11"/>
      <c r="P32" s="18"/>
      <c r="Q32" s="8"/>
      <c r="R32" s="11"/>
      <c r="S32" s="18"/>
      <c r="T32" s="8"/>
      <c r="U32" s="14"/>
      <c r="V32" s="17"/>
      <c r="W32" s="8"/>
      <c r="X32" s="11"/>
      <c r="Y32" s="18"/>
      <c r="Z32" s="8"/>
      <c r="AA32" s="11"/>
      <c r="AB32" s="18"/>
      <c r="AC32" s="8"/>
      <c r="AD32" s="11"/>
      <c r="AE32" s="18"/>
      <c r="AF32" s="8"/>
      <c r="AG32" s="11"/>
      <c r="AH32" s="18"/>
      <c r="AI32" s="8"/>
      <c r="AJ32" s="11"/>
      <c r="AK32" s="18"/>
      <c r="AL32" s="8"/>
      <c r="AM32" s="11"/>
      <c r="AN32" s="18"/>
      <c r="AO32" s="8"/>
      <c r="AP32" s="11">
        <f t="shared" si="4"/>
        <v>0</v>
      </c>
      <c r="AQ32" s="18">
        <f t="shared" si="5"/>
        <v>0</v>
      </c>
      <c r="AR32" s="13">
        <f t="shared" si="6"/>
        <v>0</v>
      </c>
      <c r="AT32" s="11"/>
      <c r="AU32" s="18"/>
      <c r="AV32" s="13"/>
    </row>
    <row r="33" spans="1:48" ht="12.75">
      <c r="A33" s="36">
        <v>30</v>
      </c>
      <c r="B33" s="14">
        <f t="shared" si="0"/>
        <v>0</v>
      </c>
      <c r="C33" s="18">
        <f t="shared" si="1"/>
        <v>0</v>
      </c>
      <c r="D33" s="8">
        <f t="shared" si="2"/>
        <v>0</v>
      </c>
      <c r="E33" s="23"/>
      <c r="F33" s="11"/>
      <c r="G33" s="18"/>
      <c r="H33" s="8"/>
      <c r="I33" s="11"/>
      <c r="J33" s="18"/>
      <c r="K33" s="8"/>
      <c r="L33" s="11"/>
      <c r="M33" s="18"/>
      <c r="N33" s="8"/>
      <c r="O33" s="14"/>
      <c r="P33" s="18"/>
      <c r="Q33" s="8"/>
      <c r="R33" s="11"/>
      <c r="S33" s="17"/>
      <c r="T33" s="8"/>
      <c r="U33" s="14"/>
      <c r="V33" s="17"/>
      <c r="W33" s="8"/>
      <c r="X33" s="11"/>
      <c r="Y33" s="18"/>
      <c r="Z33" s="8"/>
      <c r="AA33" s="11"/>
      <c r="AB33" s="18"/>
      <c r="AC33" s="8"/>
      <c r="AD33" s="11"/>
      <c r="AE33" s="18"/>
      <c r="AF33" s="8"/>
      <c r="AG33" s="11"/>
      <c r="AH33" s="18"/>
      <c r="AI33" s="8"/>
      <c r="AJ33" s="11"/>
      <c r="AK33" s="18"/>
      <c r="AL33" s="8"/>
      <c r="AM33" s="11"/>
      <c r="AN33" s="18"/>
      <c r="AO33" s="8"/>
      <c r="AP33" s="11">
        <f t="shared" si="4"/>
        <v>0</v>
      </c>
      <c r="AQ33" s="18">
        <f t="shared" si="5"/>
        <v>0</v>
      </c>
      <c r="AR33" s="13">
        <f t="shared" si="6"/>
        <v>0</v>
      </c>
      <c r="AT33" s="11"/>
      <c r="AU33" s="18"/>
      <c r="AV33" s="13"/>
    </row>
    <row r="34" spans="1:48" ht="12.75">
      <c r="A34" s="36">
        <v>31</v>
      </c>
      <c r="B34" s="11">
        <f t="shared" si="0"/>
        <v>0</v>
      </c>
      <c r="C34" s="18">
        <f t="shared" si="1"/>
        <v>0</v>
      </c>
      <c r="D34" s="13">
        <f t="shared" si="2"/>
        <v>0</v>
      </c>
      <c r="E34" s="23" t="s">
        <v>139</v>
      </c>
      <c r="F34" s="70">
        <f>F4+F5+F10</f>
        <v>586.828125</v>
      </c>
      <c r="G34" s="18"/>
      <c r="H34" s="13"/>
      <c r="I34" s="14"/>
      <c r="J34" s="18"/>
      <c r="K34" s="13"/>
      <c r="L34" s="14"/>
      <c r="M34" s="18"/>
      <c r="N34" s="13"/>
      <c r="O34" s="11"/>
      <c r="P34" s="18"/>
      <c r="Q34" s="13"/>
      <c r="R34" s="14"/>
      <c r="S34" s="18"/>
      <c r="T34" s="13"/>
      <c r="U34" s="14"/>
      <c r="V34" s="17"/>
      <c r="W34" s="13"/>
      <c r="X34" s="14"/>
      <c r="Y34" s="18"/>
      <c r="Z34" s="13"/>
      <c r="AA34" s="14"/>
      <c r="AB34" s="18"/>
      <c r="AC34" s="13"/>
      <c r="AD34" s="14"/>
      <c r="AE34" s="18"/>
      <c r="AF34" s="13"/>
      <c r="AG34" s="14"/>
      <c r="AH34" s="18"/>
      <c r="AI34" s="13"/>
      <c r="AJ34" s="14"/>
      <c r="AK34" s="18"/>
      <c r="AL34" s="13"/>
      <c r="AM34" s="14"/>
      <c r="AN34" s="18"/>
      <c r="AO34" s="13"/>
      <c r="AP34" s="11">
        <f t="shared" si="4"/>
        <v>0</v>
      </c>
      <c r="AQ34" s="18">
        <f t="shared" si="5"/>
        <v>0</v>
      </c>
      <c r="AR34" s="13">
        <f t="shared" si="6"/>
        <v>0</v>
      </c>
      <c r="AT34" s="11"/>
      <c r="AU34" s="18"/>
      <c r="AV34" s="13"/>
    </row>
    <row r="35" spans="1:48" ht="12.75">
      <c r="A35" s="36">
        <v>32</v>
      </c>
      <c r="B35" s="14">
        <f t="shared" si="0"/>
        <v>0</v>
      </c>
      <c r="C35" s="18">
        <f t="shared" si="1"/>
        <v>0</v>
      </c>
      <c r="D35" s="8">
        <f t="shared" si="2"/>
        <v>0</v>
      </c>
      <c r="E35" s="23" t="s">
        <v>140</v>
      </c>
      <c r="F35" s="70">
        <f>F6+F17</f>
        <v>315.984375</v>
      </c>
      <c r="G35" s="18"/>
      <c r="H35" s="8"/>
      <c r="I35" s="14"/>
      <c r="J35" s="18"/>
      <c r="K35" s="8"/>
      <c r="L35" s="14"/>
      <c r="M35" s="18"/>
      <c r="N35" s="8"/>
      <c r="O35" s="14"/>
      <c r="P35" s="18"/>
      <c r="Q35" s="8"/>
      <c r="R35" s="14"/>
      <c r="S35" s="18"/>
      <c r="T35" s="8"/>
      <c r="U35" s="14"/>
      <c r="V35" s="17"/>
      <c r="W35" s="8"/>
      <c r="X35" s="14"/>
      <c r="Y35" s="18"/>
      <c r="Z35" s="8"/>
      <c r="AA35" s="14"/>
      <c r="AB35" s="18"/>
      <c r="AC35" s="8"/>
      <c r="AD35" s="14"/>
      <c r="AE35" s="18"/>
      <c r="AF35" s="8"/>
      <c r="AG35" s="14"/>
      <c r="AH35" s="18"/>
      <c r="AI35" s="8"/>
      <c r="AJ35" s="14"/>
      <c r="AK35" s="18"/>
      <c r="AL35" s="8"/>
      <c r="AM35" s="14"/>
      <c r="AN35" s="18"/>
      <c r="AO35" s="8"/>
      <c r="AP35" s="11">
        <f t="shared" si="4"/>
        <v>0</v>
      </c>
      <c r="AQ35" s="18">
        <f t="shared" si="5"/>
        <v>0</v>
      </c>
      <c r="AR35" s="13">
        <f t="shared" si="6"/>
        <v>0</v>
      </c>
      <c r="AT35" s="11"/>
      <c r="AU35" s="18"/>
      <c r="AV35" s="13"/>
    </row>
    <row r="36" spans="1:48" ht="12.75">
      <c r="A36" s="36">
        <v>33</v>
      </c>
      <c r="B36" s="14">
        <f t="shared" si="0"/>
        <v>0</v>
      </c>
      <c r="C36" s="18">
        <f t="shared" si="1"/>
        <v>0</v>
      </c>
      <c r="D36" s="8">
        <f t="shared" si="2"/>
        <v>0</v>
      </c>
      <c r="E36" s="23" t="s">
        <v>141</v>
      </c>
      <c r="F36" s="70">
        <f>F7+F11+F12</f>
        <v>564.2578125</v>
      </c>
      <c r="G36" s="18"/>
      <c r="H36" s="8"/>
      <c r="I36" s="11"/>
      <c r="J36" s="18"/>
      <c r="K36" s="8"/>
      <c r="L36" s="14"/>
      <c r="M36" s="18"/>
      <c r="N36" s="8"/>
      <c r="O36" s="14"/>
      <c r="P36" s="18"/>
      <c r="Q36" s="8"/>
      <c r="R36" s="11"/>
      <c r="S36" s="18"/>
      <c r="T36" s="8"/>
      <c r="U36" s="14"/>
      <c r="V36" s="18"/>
      <c r="W36" s="8"/>
      <c r="X36" s="11"/>
      <c r="Y36" s="18"/>
      <c r="Z36" s="8"/>
      <c r="AA36" s="11"/>
      <c r="AB36" s="18"/>
      <c r="AC36" s="8"/>
      <c r="AD36" s="11"/>
      <c r="AE36" s="18"/>
      <c r="AF36" s="8"/>
      <c r="AG36" s="11"/>
      <c r="AH36" s="18"/>
      <c r="AI36" s="8"/>
      <c r="AJ36" s="11"/>
      <c r="AK36" s="18"/>
      <c r="AL36" s="8"/>
      <c r="AM36" s="11"/>
      <c r="AN36" s="18"/>
      <c r="AO36" s="8"/>
      <c r="AP36" s="11">
        <f t="shared" si="4"/>
        <v>0</v>
      </c>
      <c r="AQ36" s="18">
        <f t="shared" si="5"/>
        <v>0</v>
      </c>
      <c r="AR36" s="13">
        <f t="shared" si="6"/>
        <v>0</v>
      </c>
      <c r="AT36" s="11"/>
      <c r="AU36" s="18"/>
      <c r="AV36" s="13"/>
    </row>
    <row r="37" spans="1:48" ht="12.75">
      <c r="A37" s="36">
        <v>34</v>
      </c>
      <c r="B37" s="14">
        <f t="shared" si="0"/>
        <v>0</v>
      </c>
      <c r="C37" s="18">
        <f t="shared" si="1"/>
        <v>0</v>
      </c>
      <c r="D37" s="8">
        <f t="shared" si="2"/>
        <v>0</v>
      </c>
      <c r="E37" s="23" t="s">
        <v>142</v>
      </c>
      <c r="F37" s="70">
        <f>F8+F24</f>
        <v>225.703125</v>
      </c>
      <c r="G37" s="18"/>
      <c r="H37" s="8"/>
      <c r="I37" s="14"/>
      <c r="J37" s="18"/>
      <c r="K37" s="8"/>
      <c r="L37" s="14"/>
      <c r="M37" s="18"/>
      <c r="N37" s="8"/>
      <c r="O37" s="14"/>
      <c r="P37" s="18"/>
      <c r="Q37" s="8"/>
      <c r="R37" s="14"/>
      <c r="S37" s="18"/>
      <c r="T37" s="8"/>
      <c r="U37" s="14"/>
      <c r="V37" s="18"/>
      <c r="W37" s="8"/>
      <c r="X37" s="14"/>
      <c r="Y37" s="18"/>
      <c r="Z37" s="8"/>
      <c r="AA37" s="14"/>
      <c r="AB37" s="18"/>
      <c r="AC37" s="8"/>
      <c r="AD37" s="14"/>
      <c r="AE37" s="18"/>
      <c r="AF37" s="8"/>
      <c r="AG37" s="14"/>
      <c r="AH37" s="18"/>
      <c r="AI37" s="8"/>
      <c r="AJ37" s="14"/>
      <c r="AK37" s="18"/>
      <c r="AL37" s="8"/>
      <c r="AM37" s="14"/>
      <c r="AN37" s="18"/>
      <c r="AO37" s="8"/>
      <c r="AP37" s="11">
        <f t="shared" si="4"/>
        <v>0</v>
      </c>
      <c r="AQ37" s="18">
        <f t="shared" si="5"/>
        <v>0</v>
      </c>
      <c r="AR37" s="13">
        <f t="shared" si="6"/>
        <v>0</v>
      </c>
      <c r="AT37" s="11"/>
      <c r="AU37" s="18"/>
      <c r="AV37" s="13"/>
    </row>
    <row r="38" spans="1:48" ht="12.75">
      <c r="A38" s="36">
        <v>35</v>
      </c>
      <c r="B38" s="14">
        <f t="shared" si="0"/>
        <v>0</v>
      </c>
      <c r="C38" s="18">
        <f t="shared" si="1"/>
        <v>0</v>
      </c>
      <c r="D38" s="8">
        <f t="shared" si="2"/>
        <v>0</v>
      </c>
      <c r="E38" s="23" t="s">
        <v>143</v>
      </c>
      <c r="F38" s="70">
        <f>F9+F13+F27+F29</f>
        <v>383.6953125</v>
      </c>
      <c r="G38" s="18"/>
      <c r="H38" s="8"/>
      <c r="I38" s="14"/>
      <c r="J38" s="18"/>
      <c r="K38" s="8"/>
      <c r="L38" s="14"/>
      <c r="M38" s="18"/>
      <c r="N38" s="8"/>
      <c r="O38" s="14"/>
      <c r="P38" s="18"/>
      <c r="Q38" s="8"/>
      <c r="R38" s="14"/>
      <c r="S38" s="17"/>
      <c r="T38" s="8"/>
      <c r="U38" s="14"/>
      <c r="V38" s="17"/>
      <c r="W38" s="8"/>
      <c r="X38" s="14"/>
      <c r="Y38" s="17"/>
      <c r="Z38" s="8"/>
      <c r="AA38" s="14"/>
      <c r="AB38" s="17"/>
      <c r="AC38" s="8"/>
      <c r="AD38" s="14"/>
      <c r="AE38" s="17"/>
      <c r="AF38" s="8"/>
      <c r="AG38" s="14"/>
      <c r="AH38" s="17"/>
      <c r="AI38" s="8"/>
      <c r="AJ38" s="14"/>
      <c r="AK38" s="17"/>
      <c r="AL38" s="8"/>
      <c r="AM38" s="14"/>
      <c r="AN38" s="17"/>
      <c r="AO38" s="8"/>
      <c r="AP38" s="11">
        <f t="shared" si="4"/>
        <v>0</v>
      </c>
      <c r="AQ38" s="18">
        <f t="shared" si="5"/>
        <v>0</v>
      </c>
      <c r="AR38" s="13">
        <f t="shared" si="6"/>
        <v>0</v>
      </c>
      <c r="AT38" s="11"/>
      <c r="AU38" s="18"/>
      <c r="AV38" s="13"/>
    </row>
    <row r="39" spans="1:48" ht="12.75">
      <c r="A39" s="36">
        <v>36</v>
      </c>
      <c r="B39" s="14">
        <f t="shared" si="0"/>
        <v>0</v>
      </c>
      <c r="C39" s="18">
        <f t="shared" si="1"/>
        <v>0</v>
      </c>
      <c r="D39" s="8">
        <f t="shared" si="2"/>
        <v>0</v>
      </c>
      <c r="E39" s="23" t="s">
        <v>144</v>
      </c>
      <c r="F39" s="70">
        <f>F15+F16+F25</f>
        <v>293.4140625</v>
      </c>
      <c r="G39" s="18"/>
      <c r="H39" s="8"/>
      <c r="I39" s="14"/>
      <c r="J39" s="18"/>
      <c r="K39" s="8"/>
      <c r="L39" s="14"/>
      <c r="M39" s="18"/>
      <c r="N39" s="8"/>
      <c r="O39" s="14"/>
      <c r="P39" s="18"/>
      <c r="Q39" s="8"/>
      <c r="R39" s="14"/>
      <c r="S39" s="17"/>
      <c r="T39" s="8"/>
      <c r="U39" s="14"/>
      <c r="V39" s="17"/>
      <c r="W39" s="8"/>
      <c r="X39" s="14"/>
      <c r="Y39" s="18"/>
      <c r="Z39" s="8"/>
      <c r="AA39" s="14"/>
      <c r="AB39" s="18"/>
      <c r="AC39" s="8"/>
      <c r="AD39" s="14"/>
      <c r="AE39" s="18"/>
      <c r="AF39" s="8"/>
      <c r="AG39" s="14"/>
      <c r="AH39" s="18"/>
      <c r="AI39" s="8"/>
      <c r="AJ39" s="14"/>
      <c r="AK39" s="18"/>
      <c r="AL39" s="8"/>
      <c r="AM39" s="14"/>
      <c r="AN39" s="18"/>
      <c r="AO39" s="8"/>
      <c r="AP39" s="11">
        <f t="shared" si="4"/>
        <v>0</v>
      </c>
      <c r="AQ39" s="18">
        <f t="shared" si="5"/>
        <v>0</v>
      </c>
      <c r="AR39" s="13">
        <f t="shared" si="6"/>
        <v>0</v>
      </c>
      <c r="AT39" s="11"/>
      <c r="AU39" s="18"/>
      <c r="AV39" s="13"/>
    </row>
    <row r="40" spans="1:48" ht="12.75">
      <c r="A40" s="36">
        <v>37</v>
      </c>
      <c r="B40" s="14">
        <f t="shared" si="0"/>
        <v>0</v>
      </c>
      <c r="C40" s="18">
        <f t="shared" si="1"/>
        <v>0</v>
      </c>
      <c r="D40" s="8">
        <f t="shared" si="2"/>
        <v>0</v>
      </c>
      <c r="E40" s="23" t="s">
        <v>145</v>
      </c>
      <c r="F40" s="70">
        <f>F18+F22+F23</f>
        <v>112.8515625</v>
      </c>
      <c r="G40" s="17"/>
      <c r="H40" s="8"/>
      <c r="I40" s="11"/>
      <c r="J40" s="17"/>
      <c r="K40" s="8"/>
      <c r="L40" s="11"/>
      <c r="M40" s="18"/>
      <c r="N40" s="8"/>
      <c r="O40" s="11"/>
      <c r="P40" s="18"/>
      <c r="Q40" s="8"/>
      <c r="R40" s="11"/>
      <c r="S40" s="18"/>
      <c r="T40" s="8"/>
      <c r="U40" s="14"/>
      <c r="V40" s="18"/>
      <c r="W40" s="8"/>
      <c r="X40" s="11"/>
      <c r="Y40" s="17"/>
      <c r="Z40" s="8"/>
      <c r="AA40" s="11"/>
      <c r="AB40" s="17"/>
      <c r="AC40" s="8"/>
      <c r="AD40" s="11"/>
      <c r="AE40" s="17"/>
      <c r="AF40" s="8"/>
      <c r="AG40" s="11"/>
      <c r="AH40" s="17"/>
      <c r="AI40" s="8"/>
      <c r="AJ40" s="11"/>
      <c r="AK40" s="17"/>
      <c r="AL40" s="8"/>
      <c r="AM40" s="11"/>
      <c r="AN40" s="17"/>
      <c r="AO40" s="8"/>
      <c r="AP40" s="11">
        <f t="shared" si="4"/>
        <v>0</v>
      </c>
      <c r="AQ40" s="18">
        <f t="shared" si="5"/>
        <v>0</v>
      </c>
      <c r="AR40" s="13">
        <f t="shared" si="6"/>
        <v>0</v>
      </c>
      <c r="AT40" s="11"/>
      <c r="AU40" s="18"/>
      <c r="AV40" s="13"/>
    </row>
    <row r="41" spans="1:48" ht="12.75">
      <c r="A41" s="36">
        <v>38</v>
      </c>
      <c r="B41" s="14">
        <f t="shared" si="0"/>
        <v>0</v>
      </c>
      <c r="C41" s="18">
        <f t="shared" si="1"/>
        <v>0</v>
      </c>
      <c r="D41" s="8">
        <f t="shared" si="2"/>
        <v>0</v>
      </c>
      <c r="E41" s="23" t="s">
        <v>146</v>
      </c>
      <c r="F41" s="70">
        <f>F19+F20+F21</f>
        <v>203.1328125</v>
      </c>
      <c r="G41" s="18"/>
      <c r="H41" s="8"/>
      <c r="I41" s="14"/>
      <c r="J41" s="18"/>
      <c r="K41" s="8"/>
      <c r="L41" s="14"/>
      <c r="M41" s="18"/>
      <c r="N41" s="8"/>
      <c r="O41" s="14"/>
      <c r="P41" s="18"/>
      <c r="Q41" s="8"/>
      <c r="R41" s="14"/>
      <c r="S41" s="18"/>
      <c r="T41" s="8"/>
      <c r="U41" s="14"/>
      <c r="V41" s="18"/>
      <c r="W41" s="8"/>
      <c r="X41" s="14"/>
      <c r="Y41" s="18"/>
      <c r="Z41" s="8"/>
      <c r="AA41" s="14"/>
      <c r="AB41" s="18"/>
      <c r="AC41" s="8"/>
      <c r="AD41" s="14"/>
      <c r="AE41" s="18"/>
      <c r="AF41" s="8"/>
      <c r="AG41" s="14"/>
      <c r="AH41" s="18"/>
      <c r="AI41" s="8"/>
      <c r="AJ41" s="14"/>
      <c r="AK41" s="18"/>
      <c r="AL41" s="8"/>
      <c r="AM41" s="14"/>
      <c r="AN41" s="18"/>
      <c r="AO41" s="8"/>
      <c r="AP41" s="11">
        <f t="shared" si="4"/>
        <v>0</v>
      </c>
      <c r="AQ41" s="18">
        <f t="shared" si="5"/>
        <v>0</v>
      </c>
      <c r="AR41" s="13">
        <f t="shared" si="6"/>
        <v>0</v>
      </c>
      <c r="AT41" s="11"/>
      <c r="AU41" s="18"/>
      <c r="AV41" s="13"/>
    </row>
    <row r="42" spans="1:48" ht="12.75">
      <c r="A42" s="36">
        <v>39</v>
      </c>
      <c r="B42" s="14">
        <f aca="true" t="shared" si="7" ref="B42:D59">AP42</f>
        <v>0</v>
      </c>
      <c r="C42" s="18">
        <f t="shared" si="7"/>
        <v>0</v>
      </c>
      <c r="D42" s="8">
        <f t="shared" si="7"/>
        <v>0</v>
      </c>
      <c r="E42" s="23" t="s">
        <v>3</v>
      </c>
      <c r="F42" s="70">
        <f>F14</f>
        <v>135.421875</v>
      </c>
      <c r="G42" s="18"/>
      <c r="H42" s="8"/>
      <c r="I42" s="14"/>
      <c r="J42" s="18"/>
      <c r="K42" s="8"/>
      <c r="L42" s="14"/>
      <c r="M42" s="18"/>
      <c r="N42" s="8"/>
      <c r="O42" s="14"/>
      <c r="P42" s="18"/>
      <c r="Q42" s="8"/>
      <c r="R42" s="14"/>
      <c r="S42" s="18"/>
      <c r="T42" s="8"/>
      <c r="U42" s="14"/>
      <c r="V42" s="18"/>
      <c r="W42" s="8"/>
      <c r="X42" s="14"/>
      <c r="Y42" s="18"/>
      <c r="Z42" s="8"/>
      <c r="AA42" s="14"/>
      <c r="AB42" s="18"/>
      <c r="AC42" s="8"/>
      <c r="AD42" s="14"/>
      <c r="AE42" s="18"/>
      <c r="AF42" s="8"/>
      <c r="AG42" s="14"/>
      <c r="AH42" s="18"/>
      <c r="AI42" s="8"/>
      <c r="AJ42" s="14"/>
      <c r="AK42" s="18"/>
      <c r="AL42" s="8"/>
      <c r="AM42" s="14"/>
      <c r="AN42" s="18"/>
      <c r="AO42" s="8"/>
      <c r="AP42" s="11">
        <f t="shared" si="4"/>
        <v>0</v>
      </c>
      <c r="AQ42" s="18">
        <f t="shared" si="5"/>
        <v>0</v>
      </c>
      <c r="AR42" s="13">
        <f t="shared" si="6"/>
        <v>0</v>
      </c>
      <c r="AT42" s="11"/>
      <c r="AU42" s="18"/>
      <c r="AV42" s="13"/>
    </row>
    <row r="43" spans="1:48" ht="12.75">
      <c r="A43" s="36">
        <v>40</v>
      </c>
      <c r="B43" s="14">
        <f t="shared" si="7"/>
        <v>0</v>
      </c>
      <c r="C43" s="18">
        <f t="shared" si="7"/>
        <v>0</v>
      </c>
      <c r="D43" s="8">
        <f t="shared" si="7"/>
        <v>0</v>
      </c>
      <c r="E43" s="23" t="s">
        <v>78</v>
      </c>
      <c r="F43" s="70">
        <f>F26</f>
        <v>22.5703125</v>
      </c>
      <c r="G43" s="17"/>
      <c r="H43" s="8"/>
      <c r="I43" s="14"/>
      <c r="J43" s="17"/>
      <c r="K43" s="8"/>
      <c r="L43" s="14"/>
      <c r="M43" s="18"/>
      <c r="N43" s="8"/>
      <c r="O43" s="14"/>
      <c r="P43" s="18"/>
      <c r="Q43" s="8"/>
      <c r="R43" s="14"/>
      <c r="S43" s="17"/>
      <c r="T43" s="8"/>
      <c r="U43" s="14"/>
      <c r="V43" s="18"/>
      <c r="W43" s="8"/>
      <c r="X43" s="14"/>
      <c r="Y43" s="17"/>
      <c r="Z43" s="8"/>
      <c r="AA43" s="14"/>
      <c r="AB43" s="17"/>
      <c r="AC43" s="8"/>
      <c r="AD43" s="14"/>
      <c r="AE43" s="17"/>
      <c r="AF43" s="8"/>
      <c r="AG43" s="14"/>
      <c r="AH43" s="17"/>
      <c r="AI43" s="8"/>
      <c r="AJ43" s="14"/>
      <c r="AK43" s="17"/>
      <c r="AL43" s="8"/>
      <c r="AM43" s="14"/>
      <c r="AN43" s="17"/>
      <c r="AO43" s="8"/>
      <c r="AP43" s="11">
        <f t="shared" si="4"/>
        <v>0</v>
      </c>
      <c r="AQ43" s="18">
        <f t="shared" si="5"/>
        <v>0</v>
      </c>
      <c r="AR43" s="13">
        <f t="shared" si="6"/>
        <v>0</v>
      </c>
      <c r="AT43" s="11"/>
      <c r="AU43" s="18"/>
      <c r="AV43" s="13"/>
    </row>
    <row r="44" spans="1:48" ht="12.75">
      <c r="A44" s="36">
        <v>41</v>
      </c>
      <c r="B44" s="11">
        <f t="shared" si="7"/>
        <v>0</v>
      </c>
      <c r="C44" s="18">
        <f t="shared" si="7"/>
        <v>0</v>
      </c>
      <c r="D44" s="13">
        <f t="shared" si="7"/>
        <v>0</v>
      </c>
      <c r="E44" s="23" t="s">
        <v>75</v>
      </c>
      <c r="F44" s="70">
        <f>F28</f>
        <v>22.5703125</v>
      </c>
      <c r="G44" s="18"/>
      <c r="H44" s="13"/>
      <c r="I44" s="11"/>
      <c r="J44" s="18"/>
      <c r="K44" s="13"/>
      <c r="L44" s="11"/>
      <c r="M44" s="18"/>
      <c r="N44" s="13"/>
      <c r="O44" s="11"/>
      <c r="P44" s="18"/>
      <c r="Q44" s="13"/>
      <c r="R44" s="11"/>
      <c r="S44" s="18"/>
      <c r="T44" s="13"/>
      <c r="U44" s="11"/>
      <c r="V44" s="18"/>
      <c r="W44" s="13"/>
      <c r="X44" s="11"/>
      <c r="Y44" s="18"/>
      <c r="Z44" s="13"/>
      <c r="AA44" s="11"/>
      <c r="AB44" s="18"/>
      <c r="AC44" s="13"/>
      <c r="AD44" s="11"/>
      <c r="AE44" s="18"/>
      <c r="AF44" s="13"/>
      <c r="AG44" s="11"/>
      <c r="AH44" s="18"/>
      <c r="AI44" s="13"/>
      <c r="AJ44" s="11"/>
      <c r="AK44" s="18"/>
      <c r="AL44" s="13"/>
      <c r="AM44" s="11"/>
      <c r="AN44" s="18"/>
      <c r="AO44" s="13"/>
      <c r="AP44" s="11">
        <f t="shared" si="4"/>
        <v>0</v>
      </c>
      <c r="AQ44" s="18">
        <f t="shared" si="5"/>
        <v>0</v>
      </c>
      <c r="AR44" s="13">
        <f t="shared" si="6"/>
        <v>0</v>
      </c>
      <c r="AT44" s="11"/>
      <c r="AU44" s="18"/>
      <c r="AV44" s="13"/>
    </row>
    <row r="45" spans="1:48" ht="12.75">
      <c r="A45" s="36">
        <v>42</v>
      </c>
      <c r="B45" s="14">
        <f t="shared" si="7"/>
        <v>0</v>
      </c>
      <c r="C45" s="18">
        <f t="shared" si="7"/>
        <v>0</v>
      </c>
      <c r="D45" s="8">
        <f t="shared" si="7"/>
        <v>0</v>
      </c>
      <c r="E45" s="23" t="s">
        <v>86</v>
      </c>
      <c r="F45" s="70">
        <f>F30</f>
        <v>22.5703125</v>
      </c>
      <c r="G45" s="17"/>
      <c r="H45" s="8"/>
      <c r="I45" s="14"/>
      <c r="J45" s="18"/>
      <c r="K45" s="8"/>
      <c r="L45" s="14"/>
      <c r="M45" s="18"/>
      <c r="N45" s="8"/>
      <c r="O45" s="14"/>
      <c r="P45" s="18"/>
      <c r="Q45" s="8"/>
      <c r="R45" s="14"/>
      <c r="S45" s="17"/>
      <c r="T45" s="8"/>
      <c r="U45" s="14"/>
      <c r="V45" s="18"/>
      <c r="W45" s="8"/>
      <c r="X45" s="14"/>
      <c r="Y45" s="17"/>
      <c r="Z45" s="8"/>
      <c r="AA45" s="14"/>
      <c r="AB45" s="17"/>
      <c r="AC45" s="8"/>
      <c r="AD45" s="14"/>
      <c r="AE45" s="17"/>
      <c r="AF45" s="8"/>
      <c r="AG45" s="14"/>
      <c r="AH45" s="17"/>
      <c r="AI45" s="8"/>
      <c r="AJ45" s="14"/>
      <c r="AK45" s="17"/>
      <c r="AL45" s="8"/>
      <c r="AM45" s="14"/>
      <c r="AN45" s="17"/>
      <c r="AO45" s="8"/>
      <c r="AP45" s="11">
        <f t="shared" si="4"/>
        <v>0</v>
      </c>
      <c r="AQ45" s="18">
        <f t="shared" si="5"/>
        <v>0</v>
      </c>
      <c r="AR45" s="13">
        <f t="shared" si="6"/>
        <v>0</v>
      </c>
      <c r="AT45" s="11"/>
      <c r="AU45" s="18"/>
      <c r="AV45" s="13"/>
    </row>
    <row r="46" spans="1:48" ht="12.75">
      <c r="A46" s="36">
        <v>43</v>
      </c>
      <c r="B46" s="11">
        <f t="shared" si="7"/>
        <v>0</v>
      </c>
      <c r="C46" s="19">
        <f t="shared" si="7"/>
        <v>0</v>
      </c>
      <c r="D46" s="44">
        <f t="shared" si="7"/>
        <v>0</v>
      </c>
      <c r="E46" s="25"/>
      <c r="F46" s="11"/>
      <c r="G46" s="19"/>
      <c r="H46" s="44"/>
      <c r="I46" s="11"/>
      <c r="J46" s="19"/>
      <c r="K46" s="44"/>
      <c r="L46" s="11"/>
      <c r="M46" s="19"/>
      <c r="N46" s="44"/>
      <c r="O46" s="11"/>
      <c r="P46" s="19"/>
      <c r="Q46" s="44"/>
      <c r="R46" s="11"/>
      <c r="S46" s="19"/>
      <c r="T46" s="44"/>
      <c r="U46" s="14"/>
      <c r="V46" s="18"/>
      <c r="W46" s="8"/>
      <c r="X46" s="14"/>
      <c r="Y46" s="17"/>
      <c r="Z46" s="8"/>
      <c r="AA46" s="14"/>
      <c r="AB46" s="17"/>
      <c r="AC46" s="8"/>
      <c r="AD46" s="11"/>
      <c r="AE46" s="19"/>
      <c r="AF46" s="44"/>
      <c r="AG46" s="11"/>
      <c r="AH46" s="19"/>
      <c r="AI46" s="44"/>
      <c r="AJ46" s="11"/>
      <c r="AK46" s="19"/>
      <c r="AL46" s="44"/>
      <c r="AM46" s="11"/>
      <c r="AN46" s="19"/>
      <c r="AO46" s="44"/>
      <c r="AP46" s="11">
        <f t="shared" si="4"/>
        <v>0</v>
      </c>
      <c r="AQ46" s="18">
        <f t="shared" si="5"/>
        <v>0</v>
      </c>
      <c r="AR46" s="13">
        <f t="shared" si="6"/>
        <v>0</v>
      </c>
      <c r="AT46" s="11"/>
      <c r="AU46" s="18"/>
      <c r="AV46" s="13"/>
    </row>
    <row r="47" spans="1:48" ht="12.75">
      <c r="A47" s="36">
        <v>44</v>
      </c>
      <c r="B47" s="14">
        <f t="shared" si="7"/>
        <v>0</v>
      </c>
      <c r="C47" s="19">
        <f t="shared" si="7"/>
        <v>0</v>
      </c>
      <c r="D47" s="15">
        <f t="shared" si="7"/>
        <v>0</v>
      </c>
      <c r="E47" s="25"/>
      <c r="F47" s="14"/>
      <c r="G47" s="19"/>
      <c r="H47" s="15"/>
      <c r="I47" s="14"/>
      <c r="J47" s="19"/>
      <c r="K47" s="15"/>
      <c r="L47" s="14"/>
      <c r="M47" s="19"/>
      <c r="N47" s="15"/>
      <c r="O47" s="14"/>
      <c r="P47" s="19"/>
      <c r="Q47" s="15"/>
      <c r="R47" s="14"/>
      <c r="S47" s="19"/>
      <c r="T47" s="15"/>
      <c r="U47" s="14"/>
      <c r="V47" s="18"/>
      <c r="W47" s="8"/>
      <c r="X47" s="14"/>
      <c r="Y47" s="17"/>
      <c r="Z47" s="8"/>
      <c r="AA47" s="14"/>
      <c r="AB47" s="17"/>
      <c r="AC47" s="8"/>
      <c r="AD47" s="14"/>
      <c r="AE47" s="19"/>
      <c r="AF47" s="15"/>
      <c r="AG47" s="14"/>
      <c r="AH47" s="19"/>
      <c r="AI47" s="15"/>
      <c r="AJ47" s="14"/>
      <c r="AK47" s="19"/>
      <c r="AL47" s="15"/>
      <c r="AM47" s="14"/>
      <c r="AN47" s="19"/>
      <c r="AO47" s="15"/>
      <c r="AP47" s="11">
        <f t="shared" si="4"/>
        <v>0</v>
      </c>
      <c r="AQ47" s="18">
        <f t="shared" si="5"/>
        <v>0</v>
      </c>
      <c r="AR47" s="13">
        <f t="shared" si="6"/>
        <v>0</v>
      </c>
      <c r="AT47" s="11"/>
      <c r="AU47" s="18"/>
      <c r="AV47" s="13"/>
    </row>
    <row r="48" spans="1:48" ht="12.75">
      <c r="A48" s="36">
        <v>45</v>
      </c>
      <c r="B48" s="14">
        <f t="shared" si="7"/>
        <v>0</v>
      </c>
      <c r="C48" s="19">
        <f t="shared" si="7"/>
        <v>0</v>
      </c>
      <c r="D48" s="15">
        <f t="shared" si="7"/>
        <v>0</v>
      </c>
      <c r="E48" s="25"/>
      <c r="F48" s="14"/>
      <c r="G48" s="19"/>
      <c r="H48" s="15"/>
      <c r="I48" s="14"/>
      <c r="J48" s="19"/>
      <c r="K48" s="15"/>
      <c r="L48" s="14"/>
      <c r="M48" s="19"/>
      <c r="N48" s="15"/>
      <c r="O48" s="14"/>
      <c r="P48" s="19"/>
      <c r="Q48" s="15"/>
      <c r="R48" s="14"/>
      <c r="S48" s="19"/>
      <c r="T48" s="15"/>
      <c r="U48" s="14"/>
      <c r="V48" s="18"/>
      <c r="W48" s="8"/>
      <c r="X48" s="14"/>
      <c r="Y48" s="17"/>
      <c r="Z48" s="8"/>
      <c r="AA48" s="14"/>
      <c r="AB48" s="17"/>
      <c r="AC48" s="8"/>
      <c r="AD48" s="14"/>
      <c r="AE48" s="19"/>
      <c r="AF48" s="15"/>
      <c r="AG48" s="14"/>
      <c r="AH48" s="19"/>
      <c r="AI48" s="15"/>
      <c r="AJ48" s="14"/>
      <c r="AK48" s="19"/>
      <c r="AL48" s="15"/>
      <c r="AM48" s="14"/>
      <c r="AN48" s="19"/>
      <c r="AO48" s="15"/>
      <c r="AP48" s="11">
        <f t="shared" si="4"/>
        <v>0</v>
      </c>
      <c r="AQ48" s="18">
        <f t="shared" si="5"/>
        <v>0</v>
      </c>
      <c r="AR48" s="13">
        <f t="shared" si="6"/>
        <v>0</v>
      </c>
      <c r="AT48" s="11"/>
      <c r="AU48" s="18"/>
      <c r="AV48" s="13"/>
    </row>
    <row r="49" spans="1:48" ht="12.75">
      <c r="A49" s="36">
        <v>46</v>
      </c>
      <c r="B49" s="14">
        <f t="shared" si="7"/>
        <v>0</v>
      </c>
      <c r="C49" s="19">
        <f t="shared" si="7"/>
        <v>0</v>
      </c>
      <c r="D49" s="15">
        <f t="shared" si="7"/>
        <v>0</v>
      </c>
      <c r="E49" s="25" t="s">
        <v>147</v>
      </c>
      <c r="F49" s="53"/>
      <c r="G49" s="19"/>
      <c r="H49" s="15"/>
      <c r="I49" s="53"/>
      <c r="J49" s="19"/>
      <c r="K49" s="15"/>
      <c r="L49" s="53"/>
      <c r="M49" s="19"/>
      <c r="N49" s="15"/>
      <c r="O49" s="53"/>
      <c r="P49" s="19"/>
      <c r="Q49" s="15"/>
      <c r="R49" s="14"/>
      <c r="S49" s="18"/>
      <c r="T49" s="15"/>
      <c r="U49" s="14"/>
      <c r="V49" s="18"/>
      <c r="W49" s="8"/>
      <c r="X49" s="14"/>
      <c r="Y49" s="17"/>
      <c r="Z49" s="8"/>
      <c r="AA49" s="14"/>
      <c r="AB49" s="17"/>
      <c r="AC49" s="8"/>
      <c r="AD49" s="14"/>
      <c r="AE49" s="18"/>
      <c r="AF49" s="15"/>
      <c r="AG49" s="14"/>
      <c r="AH49" s="18"/>
      <c r="AI49" s="15"/>
      <c r="AJ49" s="14"/>
      <c r="AK49" s="18"/>
      <c r="AL49" s="15"/>
      <c r="AM49" s="14"/>
      <c r="AN49" s="18"/>
      <c r="AO49" s="15"/>
      <c r="AP49" s="45">
        <f t="shared" si="4"/>
        <v>0</v>
      </c>
      <c r="AQ49" s="19">
        <f t="shared" si="5"/>
        <v>0</v>
      </c>
      <c r="AR49" s="44">
        <f t="shared" si="6"/>
        <v>0</v>
      </c>
      <c r="AT49" s="45"/>
      <c r="AU49" s="19"/>
      <c r="AV49" s="44"/>
    </row>
    <row r="50" spans="1:48" ht="12.75">
      <c r="A50" s="36">
        <v>47</v>
      </c>
      <c r="B50" s="14">
        <f t="shared" si="7"/>
        <v>0</v>
      </c>
      <c r="C50" s="19">
        <f t="shared" si="7"/>
        <v>0</v>
      </c>
      <c r="D50" s="15">
        <f t="shared" si="7"/>
        <v>0</v>
      </c>
      <c r="E50" s="25"/>
      <c r="F50" s="11"/>
      <c r="G50" s="18"/>
      <c r="H50" s="15"/>
      <c r="I50" s="11"/>
      <c r="J50" s="18"/>
      <c r="K50" s="15"/>
      <c r="L50" s="45"/>
      <c r="M50" s="19"/>
      <c r="N50" s="15"/>
      <c r="O50" s="53"/>
      <c r="P50" s="19"/>
      <c r="Q50" s="15"/>
      <c r="R50" s="11"/>
      <c r="S50" s="18"/>
      <c r="T50" s="15"/>
      <c r="U50" s="14"/>
      <c r="V50" s="18"/>
      <c r="W50" s="8"/>
      <c r="X50" s="14"/>
      <c r="Y50" s="17"/>
      <c r="Z50" s="8"/>
      <c r="AA50" s="14"/>
      <c r="AB50" s="17"/>
      <c r="AC50" s="8"/>
      <c r="AD50" s="11"/>
      <c r="AE50" s="18"/>
      <c r="AF50" s="15"/>
      <c r="AG50" s="11"/>
      <c r="AH50" s="18"/>
      <c r="AI50" s="15"/>
      <c r="AJ50" s="11"/>
      <c r="AK50" s="18"/>
      <c r="AL50" s="15"/>
      <c r="AM50" s="11"/>
      <c r="AN50" s="18"/>
      <c r="AO50" s="15"/>
      <c r="AP50" s="45">
        <f t="shared" si="4"/>
        <v>0</v>
      </c>
      <c r="AQ50" s="19">
        <f t="shared" si="5"/>
        <v>0</v>
      </c>
      <c r="AR50" s="44">
        <f t="shared" si="6"/>
        <v>0</v>
      </c>
      <c r="AT50" s="45"/>
      <c r="AU50" s="19"/>
      <c r="AV50" s="44"/>
    </row>
    <row r="51" spans="1:48" ht="12.75">
      <c r="A51" s="36">
        <v>48</v>
      </c>
      <c r="B51" s="11">
        <f t="shared" si="7"/>
        <v>0</v>
      </c>
      <c r="C51" s="19">
        <f t="shared" si="7"/>
        <v>0</v>
      </c>
      <c r="D51" s="44">
        <f t="shared" si="7"/>
        <v>0</v>
      </c>
      <c r="E51" s="23" t="s">
        <v>139</v>
      </c>
      <c r="F51" s="70">
        <f>F34</f>
        <v>586.828125</v>
      </c>
      <c r="G51" s="19"/>
      <c r="H51" s="15"/>
      <c r="I51" s="53"/>
      <c r="J51" s="19"/>
      <c r="K51" s="15"/>
      <c r="L51" s="53"/>
      <c r="M51" s="19"/>
      <c r="N51" s="44"/>
      <c r="O51" s="45"/>
      <c r="P51" s="19"/>
      <c r="Q51" s="44"/>
      <c r="R51" s="53"/>
      <c r="S51" s="19"/>
      <c r="T51" s="44"/>
      <c r="U51" s="45"/>
      <c r="V51" s="19"/>
      <c r="W51" s="44"/>
      <c r="X51" s="53"/>
      <c r="Y51" s="19"/>
      <c r="Z51" s="44"/>
      <c r="AA51" s="53"/>
      <c r="AB51" s="19"/>
      <c r="AC51" s="44"/>
      <c r="AD51" s="53"/>
      <c r="AE51" s="19"/>
      <c r="AF51" s="44"/>
      <c r="AG51" s="53"/>
      <c r="AH51" s="19"/>
      <c r="AI51" s="44"/>
      <c r="AJ51" s="53"/>
      <c r="AK51" s="19"/>
      <c r="AL51" s="44"/>
      <c r="AM51" s="53"/>
      <c r="AN51" s="19"/>
      <c r="AO51" s="44"/>
      <c r="AP51" s="45">
        <f t="shared" si="4"/>
        <v>0</v>
      </c>
      <c r="AQ51" s="19">
        <f t="shared" si="5"/>
        <v>0</v>
      </c>
      <c r="AR51" s="44">
        <f t="shared" si="6"/>
        <v>0</v>
      </c>
      <c r="AT51" s="45"/>
      <c r="AU51" s="19"/>
      <c r="AV51" s="44"/>
    </row>
    <row r="52" spans="1:48" ht="12.75">
      <c r="A52" s="36">
        <v>49</v>
      </c>
      <c r="B52" s="14">
        <f t="shared" si="7"/>
        <v>0</v>
      </c>
      <c r="C52" s="19">
        <f t="shared" si="7"/>
        <v>0</v>
      </c>
      <c r="D52" s="15">
        <f t="shared" si="7"/>
        <v>0</v>
      </c>
      <c r="E52" s="23" t="s">
        <v>140</v>
      </c>
      <c r="F52" s="70">
        <f>F35</f>
        <v>315.984375</v>
      </c>
      <c r="G52" s="19"/>
      <c r="H52" s="15"/>
      <c r="I52" s="53"/>
      <c r="J52" s="19"/>
      <c r="K52" s="15"/>
      <c r="L52" s="53"/>
      <c r="M52" s="19"/>
      <c r="N52" s="15"/>
      <c r="O52" s="53"/>
      <c r="P52" s="19"/>
      <c r="Q52" s="15"/>
      <c r="R52" s="53"/>
      <c r="S52" s="19"/>
      <c r="T52" s="15"/>
      <c r="U52" s="53"/>
      <c r="V52" s="19"/>
      <c r="W52" s="15"/>
      <c r="X52" s="53"/>
      <c r="Y52" s="19"/>
      <c r="Z52" s="15"/>
      <c r="AA52" s="53"/>
      <c r="AB52" s="19"/>
      <c r="AC52" s="15"/>
      <c r="AD52" s="53"/>
      <c r="AE52" s="19"/>
      <c r="AF52" s="15"/>
      <c r="AG52" s="53"/>
      <c r="AH52" s="19"/>
      <c r="AI52" s="15"/>
      <c r="AJ52" s="53"/>
      <c r="AK52" s="19"/>
      <c r="AL52" s="15"/>
      <c r="AM52" s="53"/>
      <c r="AN52" s="19"/>
      <c r="AO52" s="15"/>
      <c r="AP52" s="45">
        <f t="shared" si="4"/>
        <v>0</v>
      </c>
      <c r="AQ52" s="19">
        <f t="shared" si="5"/>
        <v>0</v>
      </c>
      <c r="AR52" s="44">
        <f t="shared" si="6"/>
        <v>0</v>
      </c>
      <c r="AT52" s="45"/>
      <c r="AU52" s="19"/>
      <c r="AV52" s="44"/>
    </row>
    <row r="53" spans="1:48" ht="12.75">
      <c r="A53" s="36">
        <v>50</v>
      </c>
      <c r="B53" s="14">
        <f t="shared" si="7"/>
        <v>0</v>
      </c>
      <c r="C53" s="19">
        <f t="shared" si="7"/>
        <v>0</v>
      </c>
      <c r="D53" s="15">
        <f t="shared" si="7"/>
        <v>0</v>
      </c>
      <c r="E53" s="23" t="s">
        <v>141</v>
      </c>
      <c r="F53" s="70">
        <f>F36</f>
        <v>564.2578125</v>
      </c>
      <c r="G53" s="18"/>
      <c r="H53" s="15"/>
      <c r="I53" s="14"/>
      <c r="J53" s="18"/>
      <c r="K53" s="15"/>
      <c r="L53" s="53"/>
      <c r="M53" s="19"/>
      <c r="N53" s="15"/>
      <c r="O53" s="53"/>
      <c r="P53" s="19"/>
      <c r="Q53" s="15"/>
      <c r="R53" s="14"/>
      <c r="S53" s="18"/>
      <c r="T53" s="15"/>
      <c r="U53" s="53"/>
      <c r="V53" s="19"/>
      <c r="W53" s="15"/>
      <c r="X53" s="14"/>
      <c r="Y53" s="18"/>
      <c r="Z53" s="15"/>
      <c r="AA53" s="14"/>
      <c r="AB53" s="18"/>
      <c r="AC53" s="15"/>
      <c r="AD53" s="14"/>
      <c r="AE53" s="18"/>
      <c r="AF53" s="15"/>
      <c r="AG53" s="14"/>
      <c r="AH53" s="18"/>
      <c r="AI53" s="15"/>
      <c r="AJ53" s="14"/>
      <c r="AK53" s="18"/>
      <c r="AL53" s="15"/>
      <c r="AM53" s="14"/>
      <c r="AN53" s="18"/>
      <c r="AO53" s="15"/>
      <c r="AP53" s="45">
        <f t="shared" si="4"/>
        <v>0</v>
      </c>
      <c r="AQ53" s="19">
        <f t="shared" si="5"/>
        <v>0</v>
      </c>
      <c r="AR53" s="44">
        <f t="shared" si="6"/>
        <v>0</v>
      </c>
      <c r="AT53" s="45"/>
      <c r="AU53" s="19"/>
      <c r="AV53" s="44"/>
    </row>
    <row r="54" spans="1:48" ht="12.75">
      <c r="A54" s="36">
        <v>51</v>
      </c>
      <c r="B54" s="11">
        <f t="shared" si="7"/>
        <v>0</v>
      </c>
      <c r="C54" s="19">
        <f t="shared" si="7"/>
        <v>0</v>
      </c>
      <c r="D54" s="44">
        <f t="shared" si="7"/>
        <v>0</v>
      </c>
      <c r="E54" s="23" t="s">
        <v>142</v>
      </c>
      <c r="F54" s="70"/>
      <c r="G54" s="18"/>
      <c r="H54" s="44"/>
      <c r="I54" s="11"/>
      <c r="J54" s="18"/>
      <c r="K54" s="44"/>
      <c r="L54" s="45"/>
      <c r="M54" s="19"/>
      <c r="N54" s="44"/>
      <c r="O54" s="45"/>
      <c r="P54" s="19"/>
      <c r="Q54" s="44"/>
      <c r="R54" s="11"/>
      <c r="S54" s="18"/>
      <c r="T54" s="44"/>
      <c r="U54" s="45"/>
      <c r="V54" s="19"/>
      <c r="W54" s="44"/>
      <c r="X54" s="11"/>
      <c r="Y54" s="18"/>
      <c r="Z54" s="44"/>
      <c r="AA54" s="11"/>
      <c r="AB54" s="18"/>
      <c r="AC54" s="44"/>
      <c r="AD54" s="11"/>
      <c r="AE54" s="18"/>
      <c r="AF54" s="44"/>
      <c r="AG54" s="11"/>
      <c r="AH54" s="18"/>
      <c r="AI54" s="44"/>
      <c r="AJ54" s="11"/>
      <c r="AK54" s="18"/>
      <c r="AL54" s="44"/>
      <c r="AM54" s="11"/>
      <c r="AN54" s="18"/>
      <c r="AO54" s="44"/>
      <c r="AP54" s="45">
        <f t="shared" si="4"/>
        <v>0</v>
      </c>
      <c r="AQ54" s="19">
        <f t="shared" si="5"/>
        <v>0</v>
      </c>
      <c r="AR54" s="44">
        <f t="shared" si="6"/>
        <v>0</v>
      </c>
      <c r="AT54" s="45"/>
      <c r="AU54" s="19"/>
      <c r="AV54" s="44"/>
    </row>
    <row r="55" spans="1:48" ht="12.75">
      <c r="A55" s="36">
        <v>52</v>
      </c>
      <c r="B55" s="14">
        <f t="shared" si="7"/>
        <v>0</v>
      </c>
      <c r="C55" s="19">
        <f t="shared" si="7"/>
        <v>0</v>
      </c>
      <c r="D55" s="15">
        <f t="shared" si="7"/>
        <v>0</v>
      </c>
      <c r="E55" s="23" t="s">
        <v>143</v>
      </c>
      <c r="F55" s="70">
        <f>F38</f>
        <v>383.6953125</v>
      </c>
      <c r="G55" s="19"/>
      <c r="H55" s="15"/>
      <c r="I55" s="53"/>
      <c r="J55" s="19"/>
      <c r="K55" s="15"/>
      <c r="L55" s="53"/>
      <c r="M55" s="19"/>
      <c r="N55" s="15"/>
      <c r="O55" s="53"/>
      <c r="P55" s="19"/>
      <c r="Q55" s="15"/>
      <c r="R55" s="53"/>
      <c r="S55" s="19"/>
      <c r="T55" s="15"/>
      <c r="U55" s="53"/>
      <c r="V55" s="19"/>
      <c r="W55" s="15"/>
      <c r="X55" s="53"/>
      <c r="Y55" s="19"/>
      <c r="Z55" s="15"/>
      <c r="AA55" s="53"/>
      <c r="AB55" s="19"/>
      <c r="AC55" s="15"/>
      <c r="AD55" s="53"/>
      <c r="AE55" s="19"/>
      <c r="AF55" s="15"/>
      <c r="AG55" s="53"/>
      <c r="AH55" s="19"/>
      <c r="AI55" s="15"/>
      <c r="AJ55" s="53"/>
      <c r="AK55" s="19"/>
      <c r="AL55" s="15"/>
      <c r="AM55" s="53"/>
      <c r="AN55" s="19"/>
      <c r="AO55" s="15"/>
      <c r="AP55" s="45">
        <f t="shared" si="4"/>
        <v>0</v>
      </c>
      <c r="AQ55" s="19">
        <f t="shared" si="5"/>
        <v>0</v>
      </c>
      <c r="AR55" s="44">
        <f t="shared" si="6"/>
        <v>0</v>
      </c>
      <c r="AT55" s="45"/>
      <c r="AU55" s="19"/>
      <c r="AV55" s="44"/>
    </row>
    <row r="56" spans="1:48" ht="12.75">
      <c r="A56" s="36">
        <v>53</v>
      </c>
      <c r="B56" s="14">
        <f t="shared" si="7"/>
        <v>0</v>
      </c>
      <c r="C56" s="19">
        <f t="shared" si="7"/>
        <v>0</v>
      </c>
      <c r="D56" s="15">
        <f t="shared" si="7"/>
        <v>0</v>
      </c>
      <c r="E56" s="23" t="s">
        <v>144</v>
      </c>
      <c r="F56" s="70"/>
      <c r="G56" s="19"/>
      <c r="H56" s="15"/>
      <c r="I56" s="53"/>
      <c r="J56" s="19"/>
      <c r="K56" s="15"/>
      <c r="L56" s="53"/>
      <c r="M56" s="19"/>
      <c r="N56" s="15"/>
      <c r="O56" s="53"/>
      <c r="P56" s="19"/>
      <c r="Q56" s="15"/>
      <c r="R56" s="53"/>
      <c r="S56" s="19"/>
      <c r="T56" s="15"/>
      <c r="U56" s="53"/>
      <c r="V56" s="19"/>
      <c r="W56" s="15"/>
      <c r="X56" s="53"/>
      <c r="Y56" s="19"/>
      <c r="Z56" s="15"/>
      <c r="AA56" s="53"/>
      <c r="AB56" s="19"/>
      <c r="AC56" s="15"/>
      <c r="AD56" s="53"/>
      <c r="AE56" s="19"/>
      <c r="AF56" s="15"/>
      <c r="AG56" s="53"/>
      <c r="AH56" s="19"/>
      <c r="AI56" s="15"/>
      <c r="AJ56" s="53"/>
      <c r="AK56" s="19"/>
      <c r="AL56" s="15"/>
      <c r="AM56" s="53"/>
      <c r="AN56" s="19"/>
      <c r="AO56" s="15"/>
      <c r="AP56" s="45">
        <f t="shared" si="4"/>
        <v>0</v>
      </c>
      <c r="AQ56" s="19">
        <f t="shared" si="5"/>
        <v>0</v>
      </c>
      <c r="AR56" s="44">
        <f t="shared" si="6"/>
        <v>0</v>
      </c>
      <c r="AT56" s="45"/>
      <c r="AU56" s="19"/>
      <c r="AV56" s="44"/>
    </row>
    <row r="57" spans="1:48" ht="12.75">
      <c r="A57" s="36">
        <v>54</v>
      </c>
      <c r="B57" s="14">
        <f t="shared" si="7"/>
        <v>0</v>
      </c>
      <c r="C57" s="19">
        <f t="shared" si="7"/>
        <v>0</v>
      </c>
      <c r="D57" s="15">
        <f t="shared" si="7"/>
        <v>0</v>
      </c>
      <c r="E57" s="23" t="s">
        <v>145</v>
      </c>
      <c r="F57" s="70"/>
      <c r="G57" s="19"/>
      <c r="H57" s="15"/>
      <c r="I57" s="53"/>
      <c r="J57" s="19"/>
      <c r="K57" s="15"/>
      <c r="L57" s="53"/>
      <c r="M57" s="19"/>
      <c r="N57" s="15"/>
      <c r="O57" s="53"/>
      <c r="P57" s="19"/>
      <c r="Q57" s="15"/>
      <c r="R57" s="53"/>
      <c r="S57" s="19"/>
      <c r="T57" s="15"/>
      <c r="U57" s="53"/>
      <c r="V57" s="19"/>
      <c r="W57" s="15"/>
      <c r="X57" s="53"/>
      <c r="Y57" s="19"/>
      <c r="Z57" s="15"/>
      <c r="AA57" s="53"/>
      <c r="AB57" s="19"/>
      <c r="AC57" s="15"/>
      <c r="AD57" s="53"/>
      <c r="AE57" s="19"/>
      <c r="AF57" s="15"/>
      <c r="AG57" s="53"/>
      <c r="AH57" s="19"/>
      <c r="AI57" s="15"/>
      <c r="AJ57" s="53"/>
      <c r="AK57" s="19"/>
      <c r="AL57" s="15"/>
      <c r="AM57" s="53"/>
      <c r="AN57" s="19"/>
      <c r="AO57" s="15"/>
      <c r="AP57" s="45">
        <f t="shared" si="4"/>
        <v>0</v>
      </c>
      <c r="AQ57" s="19">
        <f t="shared" si="5"/>
        <v>0</v>
      </c>
      <c r="AR57" s="44">
        <f t="shared" si="6"/>
        <v>0</v>
      </c>
      <c r="AT57" s="45"/>
      <c r="AU57" s="19"/>
      <c r="AV57" s="44"/>
    </row>
    <row r="58" spans="1:48" ht="12.75">
      <c r="A58" s="36">
        <v>55</v>
      </c>
      <c r="B58" s="14">
        <f t="shared" si="7"/>
        <v>0</v>
      </c>
      <c r="C58" s="19">
        <f t="shared" si="7"/>
        <v>0</v>
      </c>
      <c r="D58" s="15">
        <f t="shared" si="7"/>
        <v>0</v>
      </c>
      <c r="E58" s="23" t="s">
        <v>146</v>
      </c>
      <c r="F58" s="70"/>
      <c r="G58" s="19"/>
      <c r="H58" s="15"/>
      <c r="I58" s="53"/>
      <c r="J58" s="19"/>
      <c r="K58" s="15"/>
      <c r="L58" s="53"/>
      <c r="M58" s="19"/>
      <c r="N58" s="15"/>
      <c r="O58" s="53"/>
      <c r="P58" s="19"/>
      <c r="Q58" s="15"/>
      <c r="R58" s="53"/>
      <c r="S58" s="19"/>
      <c r="T58" s="15"/>
      <c r="U58" s="53"/>
      <c r="V58" s="19"/>
      <c r="W58" s="15"/>
      <c r="X58" s="53"/>
      <c r="Y58" s="19"/>
      <c r="Z58" s="15"/>
      <c r="AA58" s="53"/>
      <c r="AB58" s="19"/>
      <c r="AC58" s="15"/>
      <c r="AD58" s="53"/>
      <c r="AE58" s="19"/>
      <c r="AF58" s="15"/>
      <c r="AG58" s="53"/>
      <c r="AH58" s="19"/>
      <c r="AI58" s="15"/>
      <c r="AJ58" s="53"/>
      <c r="AK58" s="19"/>
      <c r="AL58" s="15"/>
      <c r="AM58" s="53"/>
      <c r="AN58" s="19"/>
      <c r="AO58" s="15"/>
      <c r="AP58" s="45">
        <f t="shared" si="4"/>
        <v>0</v>
      </c>
      <c r="AQ58" s="19">
        <f t="shared" si="5"/>
        <v>0</v>
      </c>
      <c r="AR58" s="44">
        <f t="shared" si="6"/>
        <v>0</v>
      </c>
      <c r="AT58" s="45"/>
      <c r="AU58" s="19"/>
      <c r="AV58" s="44"/>
    </row>
    <row r="59" spans="1:48" ht="12.75">
      <c r="A59" s="36">
        <v>56</v>
      </c>
      <c r="B59" s="14">
        <f t="shared" si="7"/>
        <v>0</v>
      </c>
      <c r="C59" s="19">
        <f t="shared" si="7"/>
        <v>0</v>
      </c>
      <c r="D59" s="15">
        <f t="shared" si="7"/>
        <v>0</v>
      </c>
      <c r="E59" s="23" t="s">
        <v>3</v>
      </c>
      <c r="F59" s="70">
        <f>F42</f>
        <v>135.421875</v>
      </c>
      <c r="G59" s="19"/>
      <c r="H59" s="15"/>
      <c r="I59" s="53"/>
      <c r="J59" s="19"/>
      <c r="K59" s="15"/>
      <c r="L59" s="53"/>
      <c r="M59" s="19"/>
      <c r="N59" s="15"/>
      <c r="O59" s="53"/>
      <c r="P59" s="19"/>
      <c r="Q59" s="15"/>
      <c r="R59" s="53"/>
      <c r="S59" s="19"/>
      <c r="T59" s="15"/>
      <c r="U59" s="53"/>
      <c r="V59" s="19"/>
      <c r="W59" s="15"/>
      <c r="X59" s="53"/>
      <c r="Y59" s="19"/>
      <c r="Z59" s="15"/>
      <c r="AA59" s="53"/>
      <c r="AB59" s="19"/>
      <c r="AC59" s="15"/>
      <c r="AD59" s="53"/>
      <c r="AE59" s="19"/>
      <c r="AF59" s="15"/>
      <c r="AG59" s="53"/>
      <c r="AH59" s="19"/>
      <c r="AI59" s="15"/>
      <c r="AJ59" s="53"/>
      <c r="AK59" s="19"/>
      <c r="AL59" s="15"/>
      <c r="AM59" s="53"/>
      <c r="AN59" s="19"/>
      <c r="AO59" s="15"/>
      <c r="AP59" s="45">
        <f t="shared" si="4"/>
        <v>0</v>
      </c>
      <c r="AQ59" s="19">
        <f t="shared" si="5"/>
        <v>0</v>
      </c>
      <c r="AR59" s="44">
        <f t="shared" si="6"/>
        <v>0</v>
      </c>
      <c r="AT59" s="45"/>
      <c r="AU59" s="19"/>
      <c r="AV59" s="44"/>
    </row>
    <row r="60" spans="1:48" ht="12.75">
      <c r="A60" s="36">
        <v>57</v>
      </c>
      <c r="B60" s="14">
        <f aca="true" t="shared" si="8" ref="B60:D69">AP60</f>
        <v>0</v>
      </c>
      <c r="C60" s="19">
        <f t="shared" si="8"/>
        <v>0</v>
      </c>
      <c r="D60" s="15">
        <f t="shared" si="8"/>
        <v>0</v>
      </c>
      <c r="E60" s="23" t="s">
        <v>78</v>
      </c>
      <c r="F60" s="70"/>
      <c r="G60" s="19"/>
      <c r="H60" s="15"/>
      <c r="I60" s="53"/>
      <c r="J60" s="19"/>
      <c r="K60" s="15"/>
      <c r="L60" s="53"/>
      <c r="M60" s="19"/>
      <c r="N60" s="15"/>
      <c r="O60" s="53"/>
      <c r="P60" s="19"/>
      <c r="Q60" s="15"/>
      <c r="R60" s="53"/>
      <c r="S60" s="19"/>
      <c r="T60" s="15"/>
      <c r="U60" s="53"/>
      <c r="V60" s="19"/>
      <c r="W60" s="15"/>
      <c r="X60" s="53"/>
      <c r="Y60" s="19"/>
      <c r="Z60" s="15"/>
      <c r="AA60" s="53"/>
      <c r="AB60" s="19"/>
      <c r="AC60" s="15"/>
      <c r="AD60" s="53"/>
      <c r="AE60" s="19"/>
      <c r="AF60" s="15"/>
      <c r="AG60" s="53"/>
      <c r="AH60" s="19"/>
      <c r="AI60" s="15"/>
      <c r="AJ60" s="53"/>
      <c r="AK60" s="19"/>
      <c r="AL60" s="15"/>
      <c r="AM60" s="53"/>
      <c r="AN60" s="19"/>
      <c r="AO60" s="15"/>
      <c r="AP60" s="45">
        <f t="shared" si="4"/>
        <v>0</v>
      </c>
      <c r="AQ60" s="19">
        <f t="shared" si="5"/>
        <v>0</v>
      </c>
      <c r="AR60" s="44">
        <f t="shared" si="6"/>
        <v>0</v>
      </c>
      <c r="AT60" s="45"/>
      <c r="AU60" s="19"/>
      <c r="AV60" s="44"/>
    </row>
    <row r="61" spans="1:48" ht="12.75">
      <c r="A61" s="36">
        <v>58</v>
      </c>
      <c r="B61" s="14">
        <f t="shared" si="8"/>
        <v>0</v>
      </c>
      <c r="C61" s="19">
        <f t="shared" si="8"/>
        <v>0</v>
      </c>
      <c r="D61" s="15">
        <f t="shared" si="8"/>
        <v>0</v>
      </c>
      <c r="E61" s="23" t="s">
        <v>75</v>
      </c>
      <c r="F61" s="70"/>
      <c r="G61" s="19"/>
      <c r="H61" s="15"/>
      <c r="I61" s="53"/>
      <c r="J61" s="19"/>
      <c r="K61" s="15"/>
      <c r="L61" s="53"/>
      <c r="M61" s="19"/>
      <c r="N61" s="15"/>
      <c r="O61" s="53"/>
      <c r="P61" s="19"/>
      <c r="Q61" s="15"/>
      <c r="R61" s="53"/>
      <c r="S61" s="19"/>
      <c r="T61" s="15"/>
      <c r="U61" s="53"/>
      <c r="V61" s="19"/>
      <c r="W61" s="15"/>
      <c r="X61" s="53"/>
      <c r="Y61" s="19"/>
      <c r="Z61" s="15"/>
      <c r="AA61" s="53"/>
      <c r="AB61" s="19"/>
      <c r="AC61" s="15"/>
      <c r="AD61" s="53"/>
      <c r="AE61" s="19"/>
      <c r="AF61" s="15"/>
      <c r="AG61" s="53"/>
      <c r="AH61" s="19"/>
      <c r="AI61" s="15"/>
      <c r="AJ61" s="53"/>
      <c r="AK61" s="19"/>
      <c r="AL61" s="15"/>
      <c r="AM61" s="53"/>
      <c r="AN61" s="19"/>
      <c r="AO61" s="15"/>
      <c r="AP61" s="45">
        <f t="shared" si="4"/>
        <v>0</v>
      </c>
      <c r="AQ61" s="19">
        <f t="shared" si="5"/>
        <v>0</v>
      </c>
      <c r="AR61" s="44">
        <f t="shared" si="6"/>
        <v>0</v>
      </c>
      <c r="AT61" s="45"/>
      <c r="AU61" s="19"/>
      <c r="AV61" s="44"/>
    </row>
    <row r="62" spans="1:48" ht="12.75">
      <c r="A62" s="36">
        <v>59</v>
      </c>
      <c r="B62" s="14">
        <f t="shared" si="8"/>
        <v>0</v>
      </c>
      <c r="C62" s="19">
        <f t="shared" si="8"/>
        <v>0</v>
      </c>
      <c r="D62" s="15">
        <f t="shared" si="8"/>
        <v>0</v>
      </c>
      <c r="E62" s="23" t="s">
        <v>86</v>
      </c>
      <c r="F62" s="70"/>
      <c r="G62" s="19"/>
      <c r="H62" s="15"/>
      <c r="I62" s="53"/>
      <c r="J62" s="19"/>
      <c r="K62" s="15"/>
      <c r="L62" s="53"/>
      <c r="M62" s="19"/>
      <c r="N62" s="15"/>
      <c r="O62" s="53"/>
      <c r="P62" s="19"/>
      <c r="Q62" s="15"/>
      <c r="R62" s="53"/>
      <c r="S62" s="19"/>
      <c r="T62" s="15"/>
      <c r="U62" s="53"/>
      <c r="V62" s="19"/>
      <c r="W62" s="15"/>
      <c r="X62" s="53"/>
      <c r="Y62" s="19"/>
      <c r="Z62" s="15"/>
      <c r="AA62" s="53"/>
      <c r="AB62" s="19"/>
      <c r="AC62" s="15"/>
      <c r="AD62" s="53"/>
      <c r="AE62" s="19"/>
      <c r="AF62" s="15"/>
      <c r="AG62" s="53"/>
      <c r="AH62" s="19"/>
      <c r="AI62" s="15"/>
      <c r="AJ62" s="53"/>
      <c r="AK62" s="19"/>
      <c r="AL62" s="15"/>
      <c r="AM62" s="53"/>
      <c r="AN62" s="19"/>
      <c r="AO62" s="15"/>
      <c r="AP62" s="45">
        <f t="shared" si="4"/>
        <v>0</v>
      </c>
      <c r="AQ62" s="19">
        <f t="shared" si="5"/>
        <v>0</v>
      </c>
      <c r="AR62" s="44">
        <f t="shared" si="6"/>
        <v>0</v>
      </c>
      <c r="AT62" s="45"/>
      <c r="AU62" s="19"/>
      <c r="AV62" s="44"/>
    </row>
    <row r="63" spans="1:48" ht="12.75">
      <c r="A63" s="36">
        <v>60</v>
      </c>
      <c r="B63" s="14">
        <f t="shared" si="8"/>
        <v>0</v>
      </c>
      <c r="C63" s="19">
        <f t="shared" si="8"/>
        <v>0</v>
      </c>
      <c r="D63" s="15">
        <f t="shared" si="8"/>
        <v>0</v>
      </c>
      <c r="E63" s="25"/>
      <c r="F63" s="72">
        <f>SUM(F51:F62)</f>
        <v>1986.1875</v>
      </c>
      <c r="G63" s="19"/>
      <c r="H63" s="15"/>
      <c r="I63" s="53"/>
      <c r="J63" s="19"/>
      <c r="K63" s="15"/>
      <c r="L63" s="53"/>
      <c r="M63" s="19"/>
      <c r="N63" s="15"/>
      <c r="O63" s="53"/>
      <c r="P63" s="19"/>
      <c r="Q63" s="15"/>
      <c r="R63" s="53"/>
      <c r="S63" s="19"/>
      <c r="T63" s="15"/>
      <c r="U63" s="53"/>
      <c r="V63" s="19"/>
      <c r="W63" s="15"/>
      <c r="X63" s="53"/>
      <c r="Y63" s="19"/>
      <c r="Z63" s="15"/>
      <c r="AA63" s="53"/>
      <c r="AB63" s="19"/>
      <c r="AC63" s="15"/>
      <c r="AD63" s="53"/>
      <c r="AE63" s="19"/>
      <c r="AF63" s="15"/>
      <c r="AG63" s="53"/>
      <c r="AH63" s="19"/>
      <c r="AI63" s="15"/>
      <c r="AJ63" s="53"/>
      <c r="AK63" s="19"/>
      <c r="AL63" s="15"/>
      <c r="AM63" s="53"/>
      <c r="AN63" s="19"/>
      <c r="AO63" s="15"/>
      <c r="AP63" s="45">
        <f t="shared" si="4"/>
        <v>0</v>
      </c>
      <c r="AQ63" s="19">
        <f t="shared" si="5"/>
        <v>0</v>
      </c>
      <c r="AR63" s="44">
        <f t="shared" si="6"/>
        <v>0</v>
      </c>
      <c r="AT63" s="45"/>
      <c r="AU63" s="19"/>
      <c r="AV63" s="44"/>
    </row>
    <row r="64" spans="1:48" ht="12.75">
      <c r="A64" s="36">
        <v>61</v>
      </c>
      <c r="B64" s="14">
        <f t="shared" si="8"/>
        <v>0</v>
      </c>
      <c r="C64" s="19">
        <f t="shared" si="8"/>
        <v>0</v>
      </c>
      <c r="D64" s="15">
        <f t="shared" si="8"/>
        <v>0</v>
      </c>
      <c r="E64" s="25"/>
      <c r="F64" s="53"/>
      <c r="G64" s="19"/>
      <c r="H64" s="15"/>
      <c r="I64" s="53"/>
      <c r="J64" s="19"/>
      <c r="K64" s="15"/>
      <c r="L64" s="53"/>
      <c r="M64" s="19"/>
      <c r="N64" s="15"/>
      <c r="O64" s="53"/>
      <c r="P64" s="19"/>
      <c r="Q64" s="15"/>
      <c r="R64" s="53"/>
      <c r="S64" s="19"/>
      <c r="T64" s="15"/>
      <c r="U64" s="53"/>
      <c r="V64" s="19"/>
      <c r="W64" s="15"/>
      <c r="X64" s="53"/>
      <c r="Y64" s="19"/>
      <c r="Z64" s="15"/>
      <c r="AA64" s="53"/>
      <c r="AB64" s="19"/>
      <c r="AC64" s="15"/>
      <c r="AD64" s="53"/>
      <c r="AE64" s="19"/>
      <c r="AF64" s="15"/>
      <c r="AG64" s="53"/>
      <c r="AH64" s="19"/>
      <c r="AI64" s="15"/>
      <c r="AJ64" s="53"/>
      <c r="AK64" s="19"/>
      <c r="AL64" s="15"/>
      <c r="AM64" s="53"/>
      <c r="AN64" s="19"/>
      <c r="AO64" s="15"/>
      <c r="AP64" s="45">
        <f t="shared" si="4"/>
        <v>0</v>
      </c>
      <c r="AQ64" s="19">
        <f t="shared" si="5"/>
        <v>0</v>
      </c>
      <c r="AR64" s="44">
        <f t="shared" si="6"/>
        <v>0</v>
      </c>
      <c r="AT64" s="45"/>
      <c r="AU64" s="19"/>
      <c r="AV64" s="44"/>
    </row>
    <row r="65" spans="1:48" ht="12.75">
      <c r="A65" s="36">
        <v>62</v>
      </c>
      <c r="B65" s="14">
        <f t="shared" si="8"/>
        <v>0</v>
      </c>
      <c r="C65" s="19">
        <f t="shared" si="8"/>
        <v>0</v>
      </c>
      <c r="D65" s="15">
        <f t="shared" si="8"/>
        <v>0</v>
      </c>
      <c r="E65" s="25"/>
      <c r="F65" s="53"/>
      <c r="G65" s="19"/>
      <c r="H65" s="15"/>
      <c r="I65" s="53"/>
      <c r="J65" s="19"/>
      <c r="K65" s="15"/>
      <c r="L65" s="53"/>
      <c r="M65" s="19"/>
      <c r="N65" s="15"/>
      <c r="O65" s="53"/>
      <c r="P65" s="19"/>
      <c r="Q65" s="15"/>
      <c r="R65" s="53"/>
      <c r="S65" s="19"/>
      <c r="T65" s="15"/>
      <c r="U65" s="53"/>
      <c r="V65" s="19"/>
      <c r="W65" s="15"/>
      <c r="X65" s="53"/>
      <c r="Y65" s="19"/>
      <c r="Z65" s="15"/>
      <c r="AA65" s="53"/>
      <c r="AB65" s="19"/>
      <c r="AC65" s="15"/>
      <c r="AD65" s="53"/>
      <c r="AE65" s="19"/>
      <c r="AF65" s="15"/>
      <c r="AG65" s="53"/>
      <c r="AH65" s="19"/>
      <c r="AI65" s="15"/>
      <c r="AJ65" s="53"/>
      <c r="AK65" s="19"/>
      <c r="AL65" s="15"/>
      <c r="AM65" s="53"/>
      <c r="AN65" s="19"/>
      <c r="AO65" s="15"/>
      <c r="AP65" s="45">
        <f t="shared" si="4"/>
        <v>0</v>
      </c>
      <c r="AQ65" s="19">
        <f t="shared" si="5"/>
        <v>0</v>
      </c>
      <c r="AR65" s="44">
        <f t="shared" si="6"/>
        <v>0</v>
      </c>
      <c r="AT65" s="45"/>
      <c r="AU65" s="19"/>
      <c r="AV65" s="44"/>
    </row>
    <row r="66" spans="1:48" ht="12.75">
      <c r="A66" s="36">
        <v>63</v>
      </c>
      <c r="B66" s="14">
        <f t="shared" si="8"/>
        <v>0</v>
      </c>
      <c r="C66" s="19">
        <f t="shared" si="8"/>
        <v>0</v>
      </c>
      <c r="D66" s="15">
        <f t="shared" si="8"/>
        <v>0</v>
      </c>
      <c r="E66" s="25"/>
      <c r="F66" s="53"/>
      <c r="G66" s="19"/>
      <c r="H66" s="15"/>
      <c r="I66" s="53"/>
      <c r="J66" s="19"/>
      <c r="K66" s="15"/>
      <c r="L66" s="53"/>
      <c r="M66" s="19"/>
      <c r="N66" s="15"/>
      <c r="O66" s="53"/>
      <c r="P66" s="19"/>
      <c r="Q66" s="15"/>
      <c r="R66" s="53"/>
      <c r="S66" s="19"/>
      <c r="T66" s="15"/>
      <c r="U66" s="53"/>
      <c r="V66" s="19"/>
      <c r="W66" s="15"/>
      <c r="X66" s="53"/>
      <c r="Y66" s="19"/>
      <c r="Z66" s="15"/>
      <c r="AA66" s="53"/>
      <c r="AB66" s="19"/>
      <c r="AC66" s="15"/>
      <c r="AD66" s="53"/>
      <c r="AE66" s="19"/>
      <c r="AF66" s="15"/>
      <c r="AG66" s="53"/>
      <c r="AH66" s="19"/>
      <c r="AI66" s="15"/>
      <c r="AJ66" s="53"/>
      <c r="AK66" s="19"/>
      <c r="AL66" s="15"/>
      <c r="AM66" s="53"/>
      <c r="AN66" s="19"/>
      <c r="AO66" s="15"/>
      <c r="AP66" s="45">
        <f t="shared" si="4"/>
        <v>0</v>
      </c>
      <c r="AQ66" s="19">
        <f t="shared" si="5"/>
        <v>0</v>
      </c>
      <c r="AR66" s="44">
        <f t="shared" si="6"/>
        <v>0</v>
      </c>
      <c r="AT66" s="45"/>
      <c r="AU66" s="19"/>
      <c r="AV66" s="44"/>
    </row>
    <row r="67" spans="1:48" ht="12.75">
      <c r="A67" s="36">
        <v>64</v>
      </c>
      <c r="B67" s="14">
        <f t="shared" si="8"/>
        <v>0</v>
      </c>
      <c r="C67" s="19">
        <f t="shared" si="8"/>
        <v>0</v>
      </c>
      <c r="D67" s="15">
        <f t="shared" si="8"/>
        <v>0</v>
      </c>
      <c r="E67" s="25"/>
      <c r="F67" s="53"/>
      <c r="G67" s="19"/>
      <c r="H67" s="15"/>
      <c r="I67" s="53"/>
      <c r="J67" s="19"/>
      <c r="K67" s="15"/>
      <c r="L67" s="53"/>
      <c r="M67" s="19"/>
      <c r="N67" s="15"/>
      <c r="O67" s="53"/>
      <c r="P67" s="19"/>
      <c r="Q67" s="15"/>
      <c r="R67" s="53"/>
      <c r="S67" s="19"/>
      <c r="T67" s="15"/>
      <c r="U67" s="53"/>
      <c r="V67" s="19"/>
      <c r="W67" s="15"/>
      <c r="X67" s="53"/>
      <c r="Y67" s="19"/>
      <c r="Z67" s="15"/>
      <c r="AA67" s="53"/>
      <c r="AB67" s="19"/>
      <c r="AC67" s="15"/>
      <c r="AD67" s="53"/>
      <c r="AE67" s="19"/>
      <c r="AF67" s="15"/>
      <c r="AG67" s="53"/>
      <c r="AH67" s="19"/>
      <c r="AI67" s="15"/>
      <c r="AJ67" s="53"/>
      <c r="AK67" s="19"/>
      <c r="AL67" s="15"/>
      <c r="AM67" s="53"/>
      <c r="AN67" s="19"/>
      <c r="AO67" s="15"/>
      <c r="AP67" s="45">
        <f t="shared" si="4"/>
        <v>0</v>
      </c>
      <c r="AQ67" s="19">
        <f t="shared" si="5"/>
        <v>0</v>
      </c>
      <c r="AR67" s="44">
        <f t="shared" si="6"/>
        <v>0</v>
      </c>
      <c r="AT67" s="45"/>
      <c r="AU67" s="19"/>
      <c r="AV67" s="44"/>
    </row>
    <row r="68" spans="1:48" ht="13.5" thickBot="1">
      <c r="A68" s="36">
        <v>65</v>
      </c>
      <c r="B68" s="58">
        <f t="shared" si="8"/>
        <v>0</v>
      </c>
      <c r="C68" s="20">
        <f t="shared" si="8"/>
        <v>0</v>
      </c>
      <c r="D68" s="9">
        <f t="shared" si="8"/>
        <v>0</v>
      </c>
      <c r="E68" s="26"/>
      <c r="F68" s="58"/>
      <c r="G68" s="20"/>
      <c r="H68" s="9"/>
      <c r="I68" s="58"/>
      <c r="J68" s="20"/>
      <c r="K68" s="9"/>
      <c r="L68" s="58"/>
      <c r="M68" s="20"/>
      <c r="N68" s="9"/>
      <c r="O68" s="58"/>
      <c r="P68" s="20"/>
      <c r="Q68" s="9"/>
      <c r="R68" s="58"/>
      <c r="S68" s="20"/>
      <c r="T68" s="9"/>
      <c r="U68" s="58"/>
      <c r="V68" s="20"/>
      <c r="W68" s="9"/>
      <c r="X68" s="58"/>
      <c r="Y68" s="20"/>
      <c r="Z68" s="9"/>
      <c r="AA68" s="58"/>
      <c r="AB68" s="20"/>
      <c r="AC68" s="9"/>
      <c r="AD68" s="58"/>
      <c r="AE68" s="20"/>
      <c r="AF68" s="9"/>
      <c r="AG68" s="58"/>
      <c r="AH68" s="20"/>
      <c r="AI68" s="9"/>
      <c r="AJ68" s="58"/>
      <c r="AK68" s="20"/>
      <c r="AL68" s="9"/>
      <c r="AM68" s="58"/>
      <c r="AN68" s="20"/>
      <c r="AO68" s="9"/>
      <c r="AP68" s="45">
        <f t="shared" si="4"/>
        <v>0</v>
      </c>
      <c r="AQ68" s="19">
        <f t="shared" si="5"/>
        <v>0</v>
      </c>
      <c r="AR68" s="44">
        <f t="shared" si="6"/>
        <v>0</v>
      </c>
      <c r="AT68" s="45"/>
      <c r="AU68" s="19"/>
      <c r="AV68" s="44"/>
    </row>
    <row r="69" spans="1:48" ht="13.5" thickBot="1">
      <c r="A69" s="59"/>
      <c r="B69" s="59">
        <f t="shared" si="8"/>
        <v>0</v>
      </c>
      <c r="C69" s="60">
        <f t="shared" si="8"/>
        <v>128</v>
      </c>
      <c r="D69" s="61">
        <f t="shared" si="8"/>
        <v>0</v>
      </c>
      <c r="E69" s="62" t="s">
        <v>20</v>
      </c>
      <c r="F69" s="63"/>
      <c r="G69" s="64"/>
      <c r="H69" s="61"/>
      <c r="I69" s="63"/>
      <c r="J69" s="64"/>
      <c r="K69" s="61"/>
      <c r="L69" s="63"/>
      <c r="M69" s="64">
        <f>SUM(M4:M68)</f>
        <v>12</v>
      </c>
      <c r="N69" s="61"/>
      <c r="O69" s="63"/>
      <c r="P69" s="64">
        <f>SUM(P4:P68)</f>
        <v>13</v>
      </c>
      <c r="Q69" s="61"/>
      <c r="R69" s="63"/>
      <c r="S69" s="64">
        <f>SUM(S4:S68)</f>
        <v>12</v>
      </c>
      <c r="T69" s="61"/>
      <c r="U69" s="63"/>
      <c r="V69" s="64">
        <f>SUM(V4:V68)</f>
        <v>0</v>
      </c>
      <c r="W69" s="61"/>
      <c r="X69" s="63"/>
      <c r="Y69" s="64">
        <f>SUM(Y4:Y68)</f>
        <v>11</v>
      </c>
      <c r="Z69" s="61"/>
      <c r="AA69" s="63"/>
      <c r="AB69" s="64">
        <f>SUM(AB4:AB68)</f>
        <v>10</v>
      </c>
      <c r="AC69" s="61"/>
      <c r="AD69" s="63"/>
      <c r="AE69" s="64">
        <f>SUM(AE4:AE68)</f>
        <v>16</v>
      </c>
      <c r="AF69" s="61"/>
      <c r="AG69" s="63"/>
      <c r="AH69" s="64">
        <f>SUM(AH4:AH68)</f>
        <v>19</v>
      </c>
      <c r="AI69" s="61"/>
      <c r="AJ69" s="63"/>
      <c r="AK69" s="64">
        <f>SUM(AK4:AK68)</f>
        <v>20</v>
      </c>
      <c r="AL69" s="61"/>
      <c r="AM69" s="63"/>
      <c r="AN69" s="64">
        <f>SUM(AN4:AN68)</f>
        <v>15</v>
      </c>
      <c r="AO69" s="61"/>
      <c r="AP69" s="49">
        <f>L69+O69+R69+X69+AA69+AD69+AG69+AJ69+AM69</f>
        <v>0</v>
      </c>
      <c r="AQ69" s="50">
        <f>M69+P69+S69+Y69+AB69+AE69+AH69+AK69+AN69</f>
        <v>128</v>
      </c>
      <c r="AR69" s="51">
        <f>N69+Q69+T69+Z69+AC69+AF69+AI69+AL69+AO69</f>
        <v>0</v>
      </c>
      <c r="AT69" s="49"/>
      <c r="AU69" s="50"/>
      <c r="AV69" s="51"/>
    </row>
    <row r="70" spans="1:48" s="4" customFormat="1" ht="13.5" thickBot="1">
      <c r="A70" s="5"/>
      <c r="B70" s="5"/>
      <c r="C70" s="33"/>
      <c r="D70" s="30"/>
      <c r="E70" s="28"/>
      <c r="F70" s="5"/>
      <c r="G70" s="33"/>
      <c r="H70" s="30"/>
      <c r="I70" s="5"/>
      <c r="J70" s="33"/>
      <c r="K70" s="30"/>
      <c r="L70" s="5"/>
      <c r="M70" s="33"/>
      <c r="N70" s="30"/>
      <c r="O70" s="5"/>
      <c r="P70" s="33"/>
      <c r="Q70" s="30"/>
      <c r="R70" s="5"/>
      <c r="S70" s="33"/>
      <c r="T70" s="30"/>
      <c r="U70" s="5"/>
      <c r="V70" s="33"/>
      <c r="W70" s="30"/>
      <c r="X70" s="5"/>
      <c r="Y70" s="33"/>
      <c r="Z70" s="30"/>
      <c r="AA70" s="5"/>
      <c r="AB70" s="33"/>
      <c r="AC70" s="30"/>
      <c r="AD70" s="5"/>
      <c r="AE70" s="33"/>
      <c r="AF70" s="30"/>
      <c r="AG70" s="5"/>
      <c r="AH70" s="33"/>
      <c r="AI70" s="30"/>
      <c r="AJ70" s="5"/>
      <c r="AK70" s="33"/>
      <c r="AL70" s="30"/>
      <c r="AM70" s="5"/>
      <c r="AN70" s="33"/>
      <c r="AO70" s="30"/>
      <c r="AP70" s="46"/>
      <c r="AQ70" s="47"/>
      <c r="AR70" s="48"/>
      <c r="AT70" s="46"/>
      <c r="AU70" s="47"/>
      <c r="AV70" s="48"/>
    </row>
    <row r="71" spans="1:48" s="6" customFormat="1" ht="53.25" thickBot="1">
      <c r="A71" s="5"/>
      <c r="B71" s="5" t="str">
        <f aca="true" t="shared" si="9" ref="B71:E72">B2</f>
        <v>Celkem</v>
      </c>
      <c r="C71" s="33" t="str">
        <f>C2</f>
        <v>Celkem</v>
      </c>
      <c r="D71" s="30">
        <f t="shared" si="9"/>
        <v>0</v>
      </c>
      <c r="E71" s="28" t="str">
        <f t="shared" si="9"/>
        <v>Přezdívka:</v>
      </c>
      <c r="F71" s="5" t="str">
        <f>F2</f>
        <v>Cena za TV</v>
      </c>
      <c r="G71" s="33"/>
      <c r="H71" s="30"/>
      <c r="I71" s="5">
        <f>I2</f>
        <v>0</v>
      </c>
      <c r="J71" s="33"/>
      <c r="K71" s="30"/>
      <c r="L71" s="5" t="str">
        <f>L2</f>
        <v>Telocvična</v>
      </c>
      <c r="M71" s="33"/>
      <c r="N71" s="30"/>
      <c r="O71" s="5" t="str">
        <f>O2</f>
        <v>Telocvična</v>
      </c>
      <c r="P71" s="33"/>
      <c r="Q71" s="30"/>
      <c r="R71" s="5" t="str">
        <f>R2</f>
        <v>Telocvična</v>
      </c>
      <c r="S71" s="33"/>
      <c r="T71" s="30"/>
      <c r="U71" s="5">
        <f>U2</f>
        <v>0</v>
      </c>
      <c r="V71" s="33"/>
      <c r="W71" s="30"/>
      <c r="X71" s="5" t="str">
        <f>X2</f>
        <v>Tělocvična</v>
      </c>
      <c r="Y71" s="33"/>
      <c r="Z71" s="30"/>
      <c r="AA71" s="5" t="str">
        <f>AA2</f>
        <v>Tělocvična</v>
      </c>
      <c r="AB71" s="33"/>
      <c r="AC71" s="30"/>
      <c r="AD71" s="5" t="str">
        <f>AD2</f>
        <v>Tělocvična</v>
      </c>
      <c r="AE71" s="33"/>
      <c r="AF71" s="30"/>
      <c r="AG71" s="5" t="str">
        <f>AG2</f>
        <v>Tělocvična</v>
      </c>
      <c r="AH71" s="33"/>
      <c r="AI71" s="30"/>
      <c r="AJ71" s="5" t="str">
        <f>AJ2</f>
        <v>Tělocvična</v>
      </c>
      <c r="AK71" s="33"/>
      <c r="AL71" s="30"/>
      <c r="AM71" s="5" t="str">
        <f>AM2</f>
        <v>Tělocvična</v>
      </c>
      <c r="AN71" s="33"/>
      <c r="AO71" s="30"/>
      <c r="AP71" s="5" t="str">
        <f aca="true" t="shared" si="10" ref="AP71:AR72">B71</f>
        <v>Celkem</v>
      </c>
      <c r="AQ71" s="33" t="str">
        <f t="shared" si="10"/>
        <v>Celkem</v>
      </c>
      <c r="AR71" s="30">
        <f t="shared" si="10"/>
        <v>0</v>
      </c>
      <c r="AT71" s="5"/>
      <c r="AU71" s="33"/>
      <c r="AV71" s="30"/>
    </row>
    <row r="72" spans="1:48" ht="51.75" thickBot="1">
      <c r="A72" s="5"/>
      <c r="B72" s="55" t="str">
        <f>B3</f>
        <v>km</v>
      </c>
      <c r="C72" s="34" t="str">
        <f>C3</f>
        <v>dny</v>
      </c>
      <c r="D72" s="30">
        <f t="shared" si="9"/>
        <v>0</v>
      </c>
      <c r="E72" s="28" t="str">
        <f t="shared" si="9"/>
        <v>datum/body</v>
      </c>
      <c r="F72" s="5"/>
      <c r="G72" s="34"/>
      <c r="H72" s="30"/>
      <c r="I72" s="5"/>
      <c r="J72" s="34"/>
      <c r="K72" s="30"/>
      <c r="L72" s="5"/>
      <c r="M72" s="34"/>
      <c r="N72" s="30"/>
      <c r="O72" s="5"/>
      <c r="P72" s="34"/>
      <c r="Q72" s="30"/>
      <c r="R72" s="5"/>
      <c r="S72" s="34"/>
      <c r="T72" s="30"/>
      <c r="U72" s="5"/>
      <c r="V72" s="34"/>
      <c r="W72" s="30"/>
      <c r="X72" s="5"/>
      <c r="Y72" s="34"/>
      <c r="Z72" s="30"/>
      <c r="AA72" s="5"/>
      <c r="AB72" s="34"/>
      <c r="AC72" s="30"/>
      <c r="AD72" s="5"/>
      <c r="AE72" s="34"/>
      <c r="AF72" s="30"/>
      <c r="AG72" s="5"/>
      <c r="AH72" s="34"/>
      <c r="AI72" s="30"/>
      <c r="AJ72" s="5"/>
      <c r="AK72" s="34"/>
      <c r="AL72" s="30"/>
      <c r="AM72" s="5"/>
      <c r="AN72" s="34"/>
      <c r="AO72" s="30"/>
      <c r="AP72" s="5" t="str">
        <f t="shared" si="10"/>
        <v>km</v>
      </c>
      <c r="AQ72" s="34" t="str">
        <f t="shared" si="10"/>
        <v>dny</v>
      </c>
      <c r="AR72" s="30">
        <f t="shared" si="10"/>
        <v>0</v>
      </c>
      <c r="AT72" s="5"/>
      <c r="AU72" s="34"/>
      <c r="AV72" s="30"/>
    </row>
    <row r="73" spans="1:48" ht="12.75">
      <c r="A73" s="3"/>
      <c r="B73" s="3"/>
      <c r="C73" s="3"/>
      <c r="D73" s="3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T73" s="3"/>
      <c r="AU73" s="3"/>
      <c r="AV73" s="3"/>
    </row>
    <row r="74" spans="1:48" ht="12.75">
      <c r="A74" s="3"/>
      <c r="B74" s="3"/>
      <c r="C74" s="54" t="s">
        <v>26</v>
      </c>
      <c r="D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T74" s="3"/>
      <c r="AU74" s="3"/>
      <c r="AV74" s="3"/>
    </row>
    <row r="75" spans="1:48" ht="12.75">
      <c r="A75" s="3"/>
      <c r="B75" s="3"/>
      <c r="D75" s="3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T75" s="3"/>
      <c r="AU75" s="3"/>
      <c r="AV75" s="3"/>
    </row>
    <row r="76" spans="1:48" ht="12.75">
      <c r="A76" s="3"/>
      <c r="B76" s="3"/>
      <c r="C76" s="3" t="s">
        <v>32</v>
      </c>
      <c r="D76" s="3">
        <v>5</v>
      </c>
      <c r="E76" s="1" t="s">
        <v>33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T76" s="3"/>
      <c r="AU76" s="3"/>
      <c r="AV76" s="3"/>
    </row>
    <row r="77" spans="1:48" ht="12.75">
      <c r="A77" s="3"/>
      <c r="B77" s="3"/>
      <c r="C77" s="3" t="s">
        <v>34</v>
      </c>
      <c r="D77" s="3">
        <v>10</v>
      </c>
      <c r="E77" s="1" t="s">
        <v>33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T77" s="3"/>
      <c r="AU77" s="3"/>
      <c r="AV77" s="3"/>
    </row>
    <row r="78" spans="1:48" ht="12.75">
      <c r="A78" s="3"/>
      <c r="B78" s="3"/>
      <c r="C78" s="3" t="s">
        <v>35</v>
      </c>
      <c r="D78" s="3">
        <v>15</v>
      </c>
      <c r="E78" s="1" t="s">
        <v>33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T78" s="3"/>
      <c r="AU78" s="3"/>
      <c r="AV78" s="3"/>
    </row>
    <row r="79" spans="1:48" ht="12.75">
      <c r="A79" s="3"/>
      <c r="B79" s="3"/>
      <c r="C79" s="3" t="s">
        <v>36</v>
      </c>
      <c r="D79" s="3">
        <v>20</v>
      </c>
      <c r="E79" s="1" t="s">
        <v>33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T79" s="3"/>
      <c r="AU79" s="3"/>
      <c r="AV79" s="3"/>
    </row>
    <row r="80" spans="1:48" ht="12.75">
      <c r="A80" s="3"/>
      <c r="B80" s="3"/>
      <c r="C80" s="3" t="s">
        <v>37</v>
      </c>
      <c r="D80" s="3">
        <v>30</v>
      </c>
      <c r="E80" s="1" t="s">
        <v>33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T80" s="3"/>
      <c r="AU80" s="3"/>
      <c r="AV80" s="3"/>
    </row>
    <row r="81" spans="1:48" ht="12.75">
      <c r="A81" s="3"/>
      <c r="B81" s="3"/>
      <c r="C81" s="3" t="s">
        <v>38</v>
      </c>
      <c r="D81" s="3">
        <v>40</v>
      </c>
      <c r="E81" s="1" t="s">
        <v>33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T81" s="3"/>
      <c r="AU81" s="3"/>
      <c r="AV81" s="3"/>
    </row>
    <row r="82" spans="3:5" ht="12.75">
      <c r="C82" s="3" t="s">
        <v>39</v>
      </c>
      <c r="D82" s="3">
        <v>60</v>
      </c>
      <c r="E82" s="1" t="s">
        <v>33</v>
      </c>
    </row>
    <row r="83" spans="3:5" ht="12.75">
      <c r="C83" s="3" t="s">
        <v>40</v>
      </c>
      <c r="D83" s="3">
        <v>80</v>
      </c>
      <c r="E83" s="1" t="s">
        <v>33</v>
      </c>
    </row>
    <row r="84" spans="3:5" ht="12.75">
      <c r="C84" s="3" t="s">
        <v>41</v>
      </c>
      <c r="D84" s="3">
        <v>120</v>
      </c>
      <c r="E84" s="1" t="s">
        <v>33</v>
      </c>
    </row>
    <row r="85" spans="3:5" ht="12.75">
      <c r="C85" s="3" t="s">
        <v>42</v>
      </c>
      <c r="D85">
        <v>160</v>
      </c>
      <c r="E85" s="1" t="s">
        <v>33</v>
      </c>
    </row>
    <row r="86" spans="3:5" ht="12.75">
      <c r="C86" s="3" t="s">
        <v>43</v>
      </c>
      <c r="D86" s="3">
        <v>240</v>
      </c>
      <c r="E86" s="1" t="s">
        <v>33</v>
      </c>
    </row>
    <row r="87" spans="3:5" ht="12.75">
      <c r="C87" s="3" t="s">
        <v>44</v>
      </c>
      <c r="D87">
        <v>320</v>
      </c>
      <c r="E87" s="1" t="s">
        <v>33</v>
      </c>
    </row>
    <row r="88" spans="3:5" ht="12.75">
      <c r="C88" s="3" t="s">
        <v>45</v>
      </c>
      <c r="D88" s="3">
        <v>480</v>
      </c>
      <c r="E88" s="1" t="s">
        <v>33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user</cp:lastModifiedBy>
  <cp:lastPrinted>2012-06-27T19:34:24Z</cp:lastPrinted>
  <dcterms:created xsi:type="dcterms:W3CDTF">2007-12-05T20:22:13Z</dcterms:created>
  <dcterms:modified xsi:type="dcterms:W3CDTF">2013-04-14T21:18:03Z</dcterms:modified>
  <cp:category/>
  <cp:version/>
  <cp:contentType/>
  <cp:contentStatus/>
</cp:coreProperties>
</file>